
<file path=[Content_Types].xml><?xml version="1.0" encoding="utf-8"?>
<Types xmlns="http://schemas.openxmlformats.org/package/2006/content-types">
  <Override PartName="/xl/worksheets/sheet15.xml" ContentType="application/vnd.openxmlformats-officedocument.spreadsheetml.worksheet+xml"/>
  <Override PartName="/xl/worksheets/sheet16.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34.xml" ContentType="application/vnd.openxmlformats-officedocument.spreadsheetml.worksheet+xml"/>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charts/chart2.xml" ContentType="application/vnd.openxmlformats-officedocument.drawingml.char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worksheets/sheet19.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sharedStrings.xml" ContentType="application/vnd.openxmlformats-officedocument.spreadsheetml.sharedStrings+xml"/>
  <Override PartName="/xl/worksheets/sheet17.xml" ContentType="application/vnd.openxmlformats-officedocument.spreadsheetml.worksheet+xml"/>
  <Override PartName="/xl/worksheets/sheet18.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DieseArbeitsmappe"/>
  <bookViews>
    <workbookView xWindow="990" yWindow="135" windowWidth="16275" windowHeight="10035" activeTab="1"/>
  </bookViews>
  <sheets>
    <sheet name="Inhalt" sheetId="47" r:id="rId1"/>
    <sheet name="3.1_T" sheetId="46" r:id="rId2"/>
    <sheet name="3.1_G" sheetId="40" r:id="rId3"/>
    <sheet name="3.1_A" sheetId="42" r:id="rId4"/>
    <sheet name="3.1.2_T" sheetId="39" r:id="rId5"/>
    <sheet name="3.1.2_G" sheetId="45" r:id="rId6"/>
    <sheet name="3.1.2_A" sheetId="41" r:id="rId7"/>
    <sheet name="Kanton" sheetId="12" r:id="rId8"/>
    <sheet name="Zürich" sheetId="13" r:id="rId9"/>
    <sheet name="Bern   Berne" sheetId="14" r:id="rId10"/>
    <sheet name="Luzern" sheetId="15" r:id="rId11"/>
    <sheet name="Uri" sheetId="16" r:id="rId12"/>
    <sheet name="Schwyz" sheetId="17" r:id="rId13"/>
    <sheet name="Obwalden" sheetId="18" r:id="rId14"/>
    <sheet name="Nidwalden" sheetId="19" r:id="rId15"/>
    <sheet name="Glarus" sheetId="20" r:id="rId16"/>
    <sheet name="Zug" sheetId="21" r:id="rId17"/>
    <sheet name="Fribourg   Freiburg" sheetId="22" r:id="rId18"/>
    <sheet name="Solothurn" sheetId="23" r:id="rId19"/>
    <sheet name="Basel-Stadt" sheetId="24" r:id="rId20"/>
    <sheet name="Basel-Landschaft" sheetId="25" r:id="rId21"/>
    <sheet name="Schaffhausen" sheetId="26" r:id="rId22"/>
    <sheet name="Appenzell Ausserrhoden" sheetId="27" r:id="rId23"/>
    <sheet name="Appenzell Innerrhoden" sheetId="28" r:id="rId24"/>
    <sheet name="St. Gallen" sheetId="29" r:id="rId25"/>
    <sheet name="Graubünden  Grigioni  Grischun" sheetId="30" r:id="rId26"/>
    <sheet name="Aargau" sheetId="31" r:id="rId27"/>
    <sheet name="Thurgau" sheetId="32" r:id="rId28"/>
    <sheet name="Ticino" sheetId="33" r:id="rId29"/>
    <sheet name="Vaud" sheetId="34" r:id="rId30"/>
    <sheet name="Valais   Wallis" sheetId="35" r:id="rId31"/>
    <sheet name="Neuchâtel" sheetId="36" r:id="rId32"/>
    <sheet name="Genève" sheetId="37" r:id="rId33"/>
    <sheet name="Jura" sheetId="38" r:id="rId34"/>
  </sheets>
  <definedNames>
    <definedName name="_xlnm._FilterDatabase" localSheetId="5" hidden="1">'3.1.2_G'!$A$6:$Q$27</definedName>
    <definedName name="_xlnm._FilterDatabase" localSheetId="4" hidden="1">'3.1.2_T'!$A$6:$H$30</definedName>
    <definedName name="_xlnm._FilterDatabase" localSheetId="2" hidden="1">'3.1_G'!$A$7:$W$28</definedName>
    <definedName name="_xlnm._FilterDatabase" localSheetId="1" hidden="1">'3.1_T'!$A$6:$K$30</definedName>
  </definedNames>
  <calcPr calcId="125725"/>
</workbook>
</file>

<file path=xl/calcChain.xml><?xml version="1.0" encoding="utf-8"?>
<calcChain xmlns="http://schemas.openxmlformats.org/spreadsheetml/2006/main">
  <c r="D8" i="39"/>
  <c r="E8"/>
  <c r="F8"/>
  <c r="G8"/>
  <c r="H8"/>
  <c r="D9"/>
  <c r="E9"/>
  <c r="F9"/>
  <c r="G9"/>
  <c r="H9"/>
  <c r="D13"/>
  <c r="E13"/>
  <c r="F13"/>
  <c r="G13"/>
  <c r="H13"/>
  <c r="D14"/>
  <c r="E14"/>
  <c r="F14"/>
  <c r="G14"/>
  <c r="H14"/>
  <c r="D15"/>
  <c r="E15"/>
  <c r="F15"/>
  <c r="G15"/>
  <c r="H15"/>
  <c r="D16"/>
  <c r="E16"/>
  <c r="F16"/>
  <c r="G16"/>
  <c r="H16"/>
  <c r="D17"/>
  <c r="E17"/>
  <c r="F17"/>
  <c r="G17"/>
  <c r="H17"/>
  <c r="D18"/>
  <c r="E18"/>
  <c r="F18"/>
  <c r="G18"/>
  <c r="H18"/>
  <c r="D19"/>
  <c r="E19"/>
  <c r="F19"/>
  <c r="G19"/>
  <c r="H19"/>
  <c r="D20"/>
  <c r="E20"/>
  <c r="F20"/>
  <c r="G20"/>
  <c r="H20"/>
  <c r="D21"/>
  <c r="E21"/>
  <c r="F21"/>
  <c r="G21"/>
  <c r="H21"/>
  <c r="D22"/>
  <c r="E22"/>
  <c r="F22"/>
  <c r="G22"/>
  <c r="H22"/>
  <c r="D23"/>
  <c r="E23"/>
  <c r="F23"/>
  <c r="G23"/>
  <c r="H23"/>
  <c r="D24"/>
  <c r="E24"/>
  <c r="F24"/>
  <c r="G24"/>
  <c r="H24"/>
  <c r="D10"/>
  <c r="E10"/>
  <c r="F10"/>
  <c r="G10"/>
  <c r="H10"/>
  <c r="D11"/>
  <c r="E11"/>
  <c r="F11"/>
  <c r="G11"/>
  <c r="H11"/>
  <c r="D12"/>
  <c r="E12"/>
  <c r="F12"/>
  <c r="G12"/>
  <c r="H12"/>
  <c r="D25"/>
  <c r="E25"/>
  <c r="F25"/>
  <c r="G25"/>
  <c r="H25"/>
  <c r="D26"/>
  <c r="E26"/>
  <c r="F26"/>
  <c r="G26"/>
  <c r="H26"/>
  <c r="D27"/>
  <c r="E27"/>
  <c r="F27"/>
  <c r="G27"/>
  <c r="H27"/>
  <c r="H7"/>
  <c r="G7"/>
  <c r="F7"/>
  <c r="E7"/>
  <c r="D7"/>
  <c r="D8" i="46"/>
  <c r="E8"/>
  <c r="F8"/>
  <c r="G8"/>
  <c r="H8"/>
  <c r="I8"/>
  <c r="J8"/>
  <c r="K8"/>
  <c r="D9"/>
  <c r="E9"/>
  <c r="F9"/>
  <c r="G9"/>
  <c r="H9"/>
  <c r="I9"/>
  <c r="J9"/>
  <c r="K9"/>
  <c r="D13"/>
  <c r="E13"/>
  <c r="F13"/>
  <c r="G13"/>
  <c r="H13"/>
  <c r="I13"/>
  <c r="J13"/>
  <c r="K13"/>
  <c r="D14"/>
  <c r="E14"/>
  <c r="F14"/>
  <c r="G14"/>
  <c r="H14"/>
  <c r="I14"/>
  <c r="J14"/>
  <c r="K14"/>
  <c r="D15"/>
  <c r="E15"/>
  <c r="F15"/>
  <c r="G15"/>
  <c r="H15"/>
  <c r="I15"/>
  <c r="J15"/>
  <c r="K15"/>
  <c r="D16"/>
  <c r="E16"/>
  <c r="F16"/>
  <c r="G16"/>
  <c r="H16"/>
  <c r="I16"/>
  <c r="J16"/>
  <c r="K16"/>
  <c r="D17"/>
  <c r="E17"/>
  <c r="F17"/>
  <c r="G17"/>
  <c r="H17"/>
  <c r="I17"/>
  <c r="J17"/>
  <c r="K17"/>
  <c r="D18"/>
  <c r="E18"/>
  <c r="F18"/>
  <c r="G18"/>
  <c r="H18"/>
  <c r="I18"/>
  <c r="J18"/>
  <c r="K18"/>
  <c r="D19"/>
  <c r="E19"/>
  <c r="F19"/>
  <c r="G19"/>
  <c r="H19"/>
  <c r="I19"/>
  <c r="J19"/>
  <c r="K19"/>
  <c r="D20"/>
  <c r="E20"/>
  <c r="F20"/>
  <c r="G20"/>
  <c r="H20"/>
  <c r="I20"/>
  <c r="J20"/>
  <c r="K20"/>
  <c r="D21"/>
  <c r="E21"/>
  <c r="F21"/>
  <c r="G21"/>
  <c r="H21"/>
  <c r="I21"/>
  <c r="J21"/>
  <c r="K21"/>
  <c r="D22"/>
  <c r="E22"/>
  <c r="F22"/>
  <c r="G22"/>
  <c r="H22"/>
  <c r="I22"/>
  <c r="J22"/>
  <c r="K22"/>
  <c r="D23"/>
  <c r="E23"/>
  <c r="F23"/>
  <c r="G23"/>
  <c r="H23"/>
  <c r="I23"/>
  <c r="J23"/>
  <c r="K23"/>
  <c r="D24"/>
  <c r="E24"/>
  <c r="F24"/>
  <c r="G24"/>
  <c r="H24"/>
  <c r="I24"/>
  <c r="J24"/>
  <c r="K24"/>
  <c r="D10"/>
  <c r="E10"/>
  <c r="F10"/>
  <c r="G10"/>
  <c r="H10"/>
  <c r="I10"/>
  <c r="J10"/>
  <c r="K10"/>
  <c r="D11"/>
  <c r="E11"/>
  <c r="F11"/>
  <c r="G11"/>
  <c r="H11"/>
  <c r="I11"/>
  <c r="J11"/>
  <c r="K11"/>
  <c r="D12"/>
  <c r="E12"/>
  <c r="F12"/>
  <c r="G12"/>
  <c r="H12"/>
  <c r="I12"/>
  <c r="J12"/>
  <c r="K12"/>
  <c r="D25"/>
  <c r="E25"/>
  <c r="F25"/>
  <c r="G25"/>
  <c r="H25"/>
  <c r="I25"/>
  <c r="J25"/>
  <c r="K25"/>
  <c r="D26"/>
  <c r="E26"/>
  <c r="F26"/>
  <c r="G26"/>
  <c r="H26"/>
  <c r="I26"/>
  <c r="J26"/>
  <c r="K26"/>
  <c r="D27"/>
  <c r="E27"/>
  <c r="F27"/>
  <c r="G27"/>
  <c r="H27"/>
  <c r="I27"/>
  <c r="J27"/>
  <c r="K27"/>
  <c r="K7"/>
  <c r="J7"/>
  <c r="I7"/>
  <c r="H7"/>
  <c r="G7"/>
  <c r="F7"/>
  <c r="E7"/>
  <c r="D7"/>
  <c r="D8" i="45"/>
  <c r="E8"/>
  <c r="F8"/>
  <c r="G8"/>
  <c r="H8"/>
  <c r="D9"/>
  <c r="E9"/>
  <c r="F9"/>
  <c r="G9"/>
  <c r="H9"/>
  <c r="D13"/>
  <c r="E13"/>
  <c r="F13"/>
  <c r="G13"/>
  <c r="H13"/>
  <c r="D14"/>
  <c r="E14"/>
  <c r="F14"/>
  <c r="G14"/>
  <c r="H14"/>
  <c r="D15"/>
  <c r="E15"/>
  <c r="F15"/>
  <c r="G15"/>
  <c r="H15"/>
  <c r="D16"/>
  <c r="E16"/>
  <c r="F16"/>
  <c r="G16"/>
  <c r="H16"/>
  <c r="D17"/>
  <c r="E17"/>
  <c r="F17"/>
  <c r="G17"/>
  <c r="H17"/>
  <c r="D18"/>
  <c r="E18"/>
  <c r="F18"/>
  <c r="G18"/>
  <c r="H18"/>
  <c r="D19"/>
  <c r="E19"/>
  <c r="F19"/>
  <c r="G19"/>
  <c r="H19"/>
  <c r="D20"/>
  <c r="E20"/>
  <c r="F20"/>
  <c r="G20"/>
  <c r="H20"/>
  <c r="D21"/>
  <c r="E21"/>
  <c r="F21"/>
  <c r="G21"/>
  <c r="H21"/>
  <c r="D22"/>
  <c r="E22"/>
  <c r="F22"/>
  <c r="G22"/>
  <c r="H22"/>
  <c r="D23"/>
  <c r="E23"/>
  <c r="F23"/>
  <c r="G23"/>
  <c r="H23"/>
  <c r="D24"/>
  <c r="E24"/>
  <c r="F24"/>
  <c r="G24"/>
  <c r="H24"/>
  <c r="D10"/>
  <c r="E10"/>
  <c r="F10"/>
  <c r="G10"/>
  <c r="H10"/>
  <c r="D11"/>
  <c r="E11"/>
  <c r="F11"/>
  <c r="G11"/>
  <c r="H11"/>
  <c r="D12"/>
  <c r="E12"/>
  <c r="F12"/>
  <c r="G12"/>
  <c r="H12"/>
  <c r="D25"/>
  <c r="E25"/>
  <c r="F25"/>
  <c r="G25"/>
  <c r="H25"/>
  <c r="D26"/>
  <c r="E26"/>
  <c r="F26"/>
  <c r="G26"/>
  <c r="H26"/>
  <c r="D27"/>
  <c r="E27"/>
  <c r="F27"/>
  <c r="G27"/>
  <c r="H27"/>
  <c r="H7"/>
  <c r="G7"/>
  <c r="F7"/>
  <c r="E7"/>
  <c r="D7"/>
  <c r="D9" i="40"/>
  <c r="E9"/>
  <c r="F9"/>
  <c r="G9"/>
  <c r="H9"/>
  <c r="I9"/>
  <c r="J9"/>
  <c r="K9"/>
  <c r="D10"/>
  <c r="E10"/>
  <c r="F10"/>
  <c r="G10"/>
  <c r="H10"/>
  <c r="I10"/>
  <c r="J10"/>
  <c r="K10"/>
  <c r="D14"/>
  <c r="P14" s="1"/>
  <c r="E14"/>
  <c r="F14"/>
  <c r="G14"/>
  <c r="H14"/>
  <c r="I14"/>
  <c r="J14"/>
  <c r="K14"/>
  <c r="D15"/>
  <c r="E15"/>
  <c r="F15"/>
  <c r="G15"/>
  <c r="H15"/>
  <c r="I15"/>
  <c r="J15"/>
  <c r="K15"/>
  <c r="D16"/>
  <c r="E16"/>
  <c r="F16"/>
  <c r="G16"/>
  <c r="H16"/>
  <c r="I16"/>
  <c r="J16"/>
  <c r="K16"/>
  <c r="D17"/>
  <c r="E17"/>
  <c r="F17"/>
  <c r="G17"/>
  <c r="H17"/>
  <c r="I17"/>
  <c r="J17"/>
  <c r="K17"/>
  <c r="D18"/>
  <c r="E18"/>
  <c r="F18"/>
  <c r="G18"/>
  <c r="H18"/>
  <c r="I18"/>
  <c r="J18"/>
  <c r="K18"/>
  <c r="D19"/>
  <c r="E19"/>
  <c r="F19"/>
  <c r="G19"/>
  <c r="H19"/>
  <c r="I19"/>
  <c r="J19"/>
  <c r="K19"/>
  <c r="D20"/>
  <c r="E20"/>
  <c r="F20"/>
  <c r="G20"/>
  <c r="H20"/>
  <c r="I20"/>
  <c r="J20"/>
  <c r="K20"/>
  <c r="D21"/>
  <c r="E21"/>
  <c r="F21"/>
  <c r="G21"/>
  <c r="H21"/>
  <c r="I21"/>
  <c r="J21"/>
  <c r="K21"/>
  <c r="D22"/>
  <c r="E22"/>
  <c r="F22"/>
  <c r="G22"/>
  <c r="H22"/>
  <c r="I22"/>
  <c r="J22"/>
  <c r="K22"/>
  <c r="D23"/>
  <c r="E23"/>
  <c r="F23"/>
  <c r="G23"/>
  <c r="H23"/>
  <c r="I23"/>
  <c r="J23"/>
  <c r="K23"/>
  <c r="D24"/>
  <c r="E24"/>
  <c r="F24"/>
  <c r="G24"/>
  <c r="H24"/>
  <c r="I24"/>
  <c r="J24"/>
  <c r="K24"/>
  <c r="D25"/>
  <c r="E25"/>
  <c r="F25"/>
  <c r="G25"/>
  <c r="H25"/>
  <c r="I25"/>
  <c r="J25"/>
  <c r="K25"/>
  <c r="D11"/>
  <c r="E11"/>
  <c r="F11"/>
  <c r="G11"/>
  <c r="H11"/>
  <c r="I11"/>
  <c r="J11"/>
  <c r="K11"/>
  <c r="D12"/>
  <c r="E12"/>
  <c r="F12"/>
  <c r="G12"/>
  <c r="H12"/>
  <c r="I12"/>
  <c r="J12"/>
  <c r="K12"/>
  <c r="D13"/>
  <c r="E13"/>
  <c r="F13"/>
  <c r="G13"/>
  <c r="H13"/>
  <c r="I13"/>
  <c r="J13"/>
  <c r="K13"/>
  <c r="D26"/>
  <c r="E26"/>
  <c r="F26"/>
  <c r="G26"/>
  <c r="H26"/>
  <c r="I26"/>
  <c r="J26"/>
  <c r="K26"/>
  <c r="D27"/>
  <c r="E27"/>
  <c r="F27"/>
  <c r="G27"/>
  <c r="H27"/>
  <c r="I27"/>
  <c r="J27"/>
  <c r="K27"/>
  <c r="D28"/>
  <c r="E28"/>
  <c r="F28"/>
  <c r="G28"/>
  <c r="H28"/>
  <c r="I28"/>
  <c r="J28"/>
  <c r="K28"/>
  <c r="K8"/>
  <c r="J8"/>
  <c r="I8"/>
  <c r="H8"/>
  <c r="G8"/>
  <c r="F8"/>
  <c r="E8"/>
  <c r="D8"/>
  <c r="E6" i="46"/>
  <c r="Q6" i="45"/>
  <c r="P6"/>
  <c r="O6"/>
  <c r="N6"/>
  <c r="M6"/>
  <c r="K6"/>
  <c r="S9" i="40" l="1"/>
  <c r="N7" i="45"/>
  <c r="N10"/>
  <c r="M14"/>
  <c r="N15"/>
  <c r="N12"/>
  <c r="N11"/>
  <c r="Q8" i="40"/>
  <c r="Q27"/>
  <c r="Q13"/>
  <c r="Q12"/>
  <c r="Q11"/>
  <c r="Q17"/>
  <c r="Q14"/>
  <c r="N27" i="45"/>
  <c r="N25"/>
  <c r="Q22"/>
  <c r="Q20"/>
  <c r="N17"/>
  <c r="N13"/>
  <c r="Q24"/>
  <c r="N8"/>
  <c r="N26"/>
  <c r="P24"/>
  <c r="N23"/>
  <c r="N22"/>
  <c r="N21"/>
  <c r="P20"/>
  <c r="N19"/>
  <c r="Q18"/>
  <c r="N16"/>
  <c r="Q14"/>
  <c r="N9"/>
  <c r="Q16"/>
  <c r="Q9"/>
  <c r="Q26"/>
  <c r="N24"/>
  <c r="N20"/>
  <c r="Q11"/>
  <c r="P9"/>
  <c r="P14"/>
  <c r="P16"/>
  <c r="P26"/>
  <c r="P18"/>
  <c r="P22"/>
  <c r="P11"/>
  <c r="Q7"/>
  <c r="P7"/>
  <c r="M13"/>
  <c r="O14"/>
  <c r="M15"/>
  <c r="Q17"/>
  <c r="Q19"/>
  <c r="Q21"/>
  <c r="O22"/>
  <c r="M23"/>
  <c r="O24"/>
  <c r="M10"/>
  <c r="Q8"/>
  <c r="Q25"/>
  <c r="Q27"/>
  <c r="P13"/>
  <c r="N14"/>
  <c r="N18"/>
  <c r="P12"/>
  <c r="Q13"/>
  <c r="Q15"/>
  <c r="O16"/>
  <c r="M17"/>
  <c r="O18"/>
  <c r="M19"/>
  <c r="O20"/>
  <c r="M21"/>
  <c r="Q23"/>
  <c r="Q10"/>
  <c r="O11"/>
  <c r="M12"/>
  <c r="Q12"/>
  <c r="O7"/>
  <c r="M8"/>
  <c r="O9"/>
  <c r="M25"/>
  <c r="O26"/>
  <c r="M27"/>
  <c r="P15"/>
  <c r="P17"/>
  <c r="P19"/>
  <c r="P21"/>
  <c r="P23"/>
  <c r="P10"/>
  <c r="P8"/>
  <c r="P25"/>
  <c r="P27"/>
  <c r="O13"/>
  <c r="O15"/>
  <c r="M16"/>
  <c r="O17"/>
  <c r="M18"/>
  <c r="O19"/>
  <c r="M20"/>
  <c r="O21"/>
  <c r="M22"/>
  <c r="O23"/>
  <c r="M24"/>
  <c r="O10"/>
  <c r="M11"/>
  <c r="O12"/>
  <c r="M7"/>
  <c r="O8"/>
  <c r="M9"/>
  <c r="O25"/>
  <c r="M26"/>
  <c r="O27"/>
  <c r="Q29" l="1"/>
  <c r="P16" i="40"/>
  <c r="P19"/>
  <c r="T19"/>
  <c r="P20"/>
  <c r="P21"/>
  <c r="P22"/>
  <c r="P23"/>
  <c r="T23"/>
  <c r="P24"/>
  <c r="P11"/>
  <c r="P12"/>
  <c r="P13"/>
  <c r="P8"/>
  <c r="P9"/>
  <c r="P10"/>
  <c r="T10"/>
  <c r="P26"/>
  <c r="P17"/>
  <c r="V18"/>
  <c r="E7"/>
  <c r="R19" l="1"/>
  <c r="R10"/>
  <c r="R23"/>
  <c r="Q25"/>
  <c r="V28"/>
  <c r="R27"/>
  <c r="R15"/>
  <c r="S28"/>
  <c r="S22"/>
  <c r="S18"/>
  <c r="V19"/>
  <c r="Q18"/>
  <c r="V12"/>
  <c r="V22"/>
  <c r="Q28"/>
  <c r="Q22"/>
  <c r="Q21"/>
  <c r="V10"/>
  <c r="R25"/>
  <c r="R17"/>
  <c r="V15"/>
  <c r="S14"/>
  <c r="T12"/>
  <c r="U26"/>
  <c r="U10"/>
  <c r="U9"/>
  <c r="U8"/>
  <c r="U25"/>
  <c r="U24"/>
  <c r="Q23"/>
  <c r="Q20"/>
  <c r="Q9"/>
  <c r="V11"/>
  <c r="U28"/>
  <c r="U27"/>
  <c r="Q26"/>
  <c r="Q10"/>
  <c r="U13"/>
  <c r="U12"/>
  <c r="U11"/>
  <c r="Q24"/>
  <c r="U23"/>
  <c r="U22"/>
  <c r="U21"/>
  <c r="U20"/>
  <c r="U19"/>
  <c r="Q19"/>
  <c r="U18"/>
  <c r="U17"/>
  <c r="U16"/>
  <c r="Q16"/>
  <c r="Q15"/>
  <c r="V9"/>
  <c r="R12"/>
  <c r="V23"/>
  <c r="P27"/>
  <c r="V27"/>
  <c r="V8"/>
  <c r="V25"/>
  <c r="V21"/>
  <c r="V17"/>
  <c r="S10"/>
  <c r="R9"/>
  <c r="S12"/>
  <c r="R11"/>
  <c r="W23"/>
  <c r="R22"/>
  <c r="W19"/>
  <c r="W18"/>
  <c r="X18" s="1"/>
  <c r="P25"/>
  <c r="W28"/>
  <c r="R28"/>
  <c r="W10"/>
  <c r="W9"/>
  <c r="R8"/>
  <c r="W12"/>
  <c r="W11"/>
  <c r="S23"/>
  <c r="W22"/>
  <c r="R21"/>
  <c r="S19"/>
  <c r="R18"/>
  <c r="P28"/>
  <c r="P18"/>
  <c r="S11"/>
  <c r="V26"/>
  <c r="R13"/>
  <c r="W26"/>
  <c r="W13"/>
  <c r="S20"/>
  <c r="S17"/>
  <c r="R26"/>
  <c r="V13"/>
  <c r="V24"/>
  <c r="R24"/>
  <c r="V20"/>
  <c r="R20"/>
  <c r="V16"/>
  <c r="R16"/>
  <c r="W27"/>
  <c r="S27"/>
  <c r="S26"/>
  <c r="W8"/>
  <c r="S8"/>
  <c r="S13"/>
  <c r="W25"/>
  <c r="S25"/>
  <c r="W24"/>
  <c r="S24"/>
  <c r="W21"/>
  <c r="S21"/>
  <c r="W20"/>
  <c r="W17"/>
  <c r="W16"/>
  <c r="S16"/>
  <c r="T28"/>
  <c r="T27"/>
  <c r="T26"/>
  <c r="T9"/>
  <c r="T8"/>
  <c r="T13"/>
  <c r="T11"/>
  <c r="T25"/>
  <c r="T24"/>
  <c r="T22"/>
  <c r="T21"/>
  <c r="T20"/>
  <c r="T18"/>
  <c r="T17"/>
  <c r="T16"/>
  <c r="W15"/>
  <c r="S15"/>
  <c r="T15"/>
  <c r="P15"/>
  <c r="U15"/>
  <c r="T14"/>
  <c r="U14"/>
  <c r="V14"/>
  <c r="R14"/>
  <c r="W14"/>
  <c r="X9" l="1"/>
  <c r="X8"/>
  <c r="X13"/>
  <c r="X21"/>
  <c r="X15"/>
  <c r="X28"/>
  <c r="X22"/>
  <c r="X11"/>
  <c r="X20"/>
  <c r="X17"/>
  <c r="X27"/>
  <c r="X12"/>
  <c r="X14"/>
  <c r="X16"/>
  <c r="X24"/>
  <c r="X26"/>
  <c r="X10"/>
  <c r="X25"/>
  <c r="X23"/>
  <c r="X19"/>
</calcChain>
</file>

<file path=xl/sharedStrings.xml><?xml version="1.0" encoding="utf-8"?>
<sst xmlns="http://schemas.openxmlformats.org/spreadsheetml/2006/main" count="10582" uniqueCount="1722">
  <si>
    <t>Total</t>
  </si>
  <si>
    <t>Höchste abgeschlossene Ausbildung unbekannt</t>
  </si>
  <si>
    <t>Anzahl</t>
  </si>
  <si>
    <r>
      <t xml:space="preserve">Vertrauens- intervall 
</t>
    </r>
    <r>
      <rPr>
        <b/>
        <sz val="8"/>
        <color indexed="8"/>
        <rFont val="Arial"/>
        <family val="2"/>
      </rPr>
      <t>± (</t>
    </r>
    <r>
      <rPr>
        <b/>
        <sz val="8"/>
        <color indexed="8"/>
        <rFont val="Arial narrow"/>
        <family val="2"/>
      </rPr>
      <t>in %)</t>
    </r>
  </si>
  <si>
    <t>******: Extrapolation aufgrund von 49 oder weniger Beobachtungen. Die Resultate sind mit grosser Vorsicht zu interpretieren.</t>
  </si>
  <si>
    <t>*: Entfällt, weil trivial oder Begriffe nicht anwendbar</t>
  </si>
  <si>
    <t>Die Grundgesamtheit der Strukturerhebung enthält alle Personen der ständigen Wohnbevölkerung ab vollendetem 15. Altersjahr, die in Privathaushalten leben.</t>
  </si>
  <si>
    <t>Aus der Grundgesamtheit ausgeschlossen wurden neben den Personen, die in Kollektivhaushalten leben, auch Diplomaten, internationale Funktionäre und deren Angehörige.</t>
  </si>
  <si>
    <t>© BFS</t>
  </si>
  <si>
    <t>Kanton</t>
  </si>
  <si>
    <t>Zürich</t>
  </si>
  <si>
    <t>Bern / Berne</t>
  </si>
  <si>
    <t>Luzern</t>
  </si>
  <si>
    <t>Uri</t>
  </si>
  <si>
    <t>Schwyz</t>
  </si>
  <si>
    <t>Obwalden</t>
  </si>
  <si>
    <t>Nidwalden</t>
  </si>
  <si>
    <t>Glarus</t>
  </si>
  <si>
    <t>Zug</t>
  </si>
  <si>
    <t>Fribourg / Freiburg</t>
  </si>
  <si>
    <t>Solothurn</t>
  </si>
  <si>
    <t>Basel-Stadt</t>
  </si>
  <si>
    <t>Basel-Landschaft</t>
  </si>
  <si>
    <t>Schaffhausen</t>
  </si>
  <si>
    <t>Appenzell Ausserrhoden</t>
  </si>
  <si>
    <t>Appenzell Innerrhoden</t>
  </si>
  <si>
    <t>St. Gallen</t>
  </si>
  <si>
    <t>Graubünden / Grigioni / Grischun</t>
  </si>
  <si>
    <t>Aargau</t>
  </si>
  <si>
    <t>Thurgau</t>
  </si>
  <si>
    <t>Ticino</t>
  </si>
  <si>
    <t>Vaud</t>
  </si>
  <si>
    <t>Valais / Wallis</t>
  </si>
  <si>
    <t>Neuchâtel</t>
  </si>
  <si>
    <t>Genève</t>
  </si>
  <si>
    <t>Jura</t>
  </si>
  <si>
    <t>X: Extrapolation aufgrund von 4 oder weniger Beobachtungen. Die Resultate werden aus Gründen des Datenschutzes nicht publiziert.</t>
  </si>
  <si>
    <t>su-d-15.03.01.07</t>
  </si>
  <si>
    <t>Quelle: SE / Auskunftsdienst Strukturerhebung, info.pop@bfs.admin.ch</t>
  </si>
  <si>
    <t>Ständige Wohnbevölkerung ab 15 Jahren nach Kanton und höchster abgeschlossener Ausbildung, 2012</t>
  </si>
  <si>
    <t/>
  </si>
  <si>
    <t>Geschlecht</t>
  </si>
  <si>
    <t>Männer</t>
  </si>
  <si>
    <t>Frauen</t>
  </si>
  <si>
    <t>Alter</t>
  </si>
  <si>
    <t>65 und mehr</t>
  </si>
  <si>
    <t>Staatsangehörigkeit</t>
  </si>
  <si>
    <t>Schweiz</t>
  </si>
  <si>
    <t>Anderer europäischer Staat</t>
  </si>
  <si>
    <t>Aussereuropäischer Staat</t>
  </si>
  <si>
    <t>Herkunft unbekannt</t>
  </si>
  <si>
    <t>Migrationsstatus</t>
  </si>
  <si>
    <t>Arbeitsmarktstatus</t>
  </si>
  <si>
    <t>Teilzeiterwerbstätige III (weniger als 50%)</t>
  </si>
  <si>
    <t>Erwerbslose</t>
  </si>
  <si>
    <t>Nichterwerbspersonen in Ausbildung</t>
  </si>
  <si>
    <t>Hausfrauen / Hausmänner</t>
  </si>
  <si>
    <t>Rentner/innen (AHV, IV)</t>
  </si>
  <si>
    <t>Andere Nichterwerbspersonen</t>
  </si>
  <si>
    <t>Arbeitsmarktstatus unbekannt</t>
  </si>
  <si>
    <t>Ausgeübter Beruf</t>
  </si>
  <si>
    <t>Führungskräfte</t>
  </si>
  <si>
    <t>Akademische Berufe</t>
  </si>
  <si>
    <t>Techniker und gleichrangige nichttechnische Berufe</t>
  </si>
  <si>
    <t>Bürokräfte und verwandte Berufe</t>
  </si>
  <si>
    <t>Dienstleistungsberufe und Verkäufer</t>
  </si>
  <si>
    <t>Fachkräfte in Land- und Forstwirtschaft und Fischerei</t>
  </si>
  <si>
    <t>Handwerks- und verwandte Berufe</t>
  </si>
  <si>
    <t>Bediener von Anlagen und Maschinen und Montageberufe</t>
  </si>
  <si>
    <t>Hilfsarbeitskräfte</t>
  </si>
  <si>
    <t>Erwerbslose und Nichterwerbspersonen</t>
  </si>
  <si>
    <t>Ausgeübter Beruf unbekannt</t>
  </si>
  <si>
    <t>**** 1286</t>
  </si>
  <si>
    <t>****** 31.3%</t>
  </si>
  <si>
    <t>X</t>
  </si>
  <si>
    <t>*</t>
  </si>
  <si>
    <t>**** 1431</t>
  </si>
  <si>
    <t>****** 29.4%</t>
  </si>
  <si>
    <t>***** 398</t>
  </si>
  <si>
    <t>****** 55.7%</t>
  </si>
  <si>
    <t>***** 269</t>
  </si>
  <si>
    <t>****** 68.8%</t>
  </si>
  <si>
    <t>***** 796</t>
  </si>
  <si>
    <t>****** 38.4%</t>
  </si>
  <si>
    <t>***** 597</t>
  </si>
  <si>
    <t>****** 44.3%</t>
  </si>
  <si>
    <t>***** 448</t>
  </si>
  <si>
    <t>****** 53.9%</t>
  </si>
  <si>
    <t>***** 624</t>
  </si>
  <si>
    <t>****** 47.1%</t>
  </si>
  <si>
    <t>***** 480</t>
  </si>
  <si>
    <t>****** 54.3%</t>
  </si>
  <si>
    <t>***** 488</t>
  </si>
  <si>
    <t>****** 52.1%</t>
  </si>
  <si>
    <t>**** 1158</t>
  </si>
  <si>
    <t>****** 33.8%</t>
  </si>
  <si>
    <t>**** 1154</t>
  </si>
  <si>
    <t>****** 33.3%</t>
  </si>
  <si>
    <t>***** 532</t>
  </si>
  <si>
    <t>****** 50.2%</t>
  </si>
  <si>
    <t>***** 243</t>
  </si>
  <si>
    <t>****** 73.4%</t>
  </si>
  <si>
    <t>***** 259</t>
  </si>
  <si>
    <t>****** 68.3%</t>
  </si>
  <si>
    <t>***** 793</t>
  </si>
  <si>
    <t>****** 40.5%</t>
  </si>
  <si>
    <t>***** 790</t>
  </si>
  <si>
    <t>****** 41.6%</t>
  </si>
  <si>
    <t>**** 1029</t>
  </si>
  <si>
    <t>****** 36.1%</t>
  </si>
  <si>
    <t>**** 1328</t>
  </si>
  <si>
    <t>****** 32.4%</t>
  </si>
  <si>
    <t>***** 849</t>
  </si>
  <si>
    <t>****** 39.6%</t>
  </si>
  <si>
    <t>***** 466</t>
  </si>
  <si>
    <t>****** 53.8%</t>
  </si>
  <si>
    <t>***** 272</t>
  </si>
  <si>
    <t>****** 68.6%</t>
  </si>
  <si>
    <t>***** 405</t>
  </si>
  <si>
    <t>****** 55.9%</t>
  </si>
  <si>
    <t>***** 584</t>
  </si>
  <si>
    <t>****** 58.5%</t>
  </si>
  <si>
    <t>**** 1477</t>
  </si>
  <si>
    <t>****** 30.3%</t>
  </si>
  <si>
    <t>**** 1310</t>
  </si>
  <si>
    <t>****** 31.8%</t>
  </si>
  <si>
    <t>***** 477</t>
  </si>
  <si>
    <t>****** 54.1%</t>
  </si>
  <si>
    <t>**** 1568</t>
  </si>
  <si>
    <t>****** 29.0%</t>
  </si>
  <si>
    <t>**** 1714</t>
  </si>
  <si>
    <t>****** 27.7%</t>
  </si>
  <si>
    <t>**** 1356</t>
  </si>
  <si>
    <t>****** 29.7%</t>
  </si>
  <si>
    <t>**** 1273</t>
  </si>
  <si>
    <t>***** 351</t>
  </si>
  <si>
    <t>****** 61.9%</t>
  </si>
  <si>
    <t>***** 233</t>
  </si>
  <si>
    <t>****** 73.0%</t>
  </si>
  <si>
    <t>***** 435</t>
  </si>
  <si>
    <t>****** 48.7%</t>
  </si>
  <si>
    <t>***** 623</t>
  </si>
  <si>
    <t>***** 285</t>
  </si>
  <si>
    <t>****** 62.5%</t>
  </si>
  <si>
    <t>**** 1369</t>
  </si>
  <si>
    <t>***** 375</t>
  </si>
  <si>
    <t>****** 56.5%</t>
  </si>
  <si>
    <t>**** 1490</t>
  </si>
  <si>
    <t>****** 28.7%</t>
  </si>
  <si>
    <t>***** 166</t>
  </si>
  <si>
    <t>****** 82.0%</t>
  </si>
  <si>
    <t>***** 780</t>
  </si>
  <si>
    <t>***** 187</t>
  </si>
  <si>
    <t>****** 79.8%</t>
  </si>
  <si>
    <t>***** 420</t>
  </si>
  <si>
    <t>****** 54.2%</t>
  </si>
  <si>
    <t>***** 589</t>
  </si>
  <si>
    <t>****** 45.9%</t>
  </si>
  <si>
    <t>***** 306</t>
  </si>
  <si>
    <t>****** 68.9%</t>
  </si>
  <si>
    <t>***** 251</t>
  </si>
  <si>
    <t>****** 67.2%</t>
  </si>
  <si>
    <t>***** 164</t>
  </si>
  <si>
    <t>****** 86.5%</t>
  </si>
  <si>
    <t>***** 152</t>
  </si>
  <si>
    <t>****** 88.0%</t>
  </si>
  <si>
    <t>***** 182</t>
  </si>
  <si>
    <t>****** 80.1%</t>
  </si>
  <si>
    <t>***** 909</t>
  </si>
  <si>
    <t>****** 37.1%</t>
  </si>
  <si>
    <t>***** 144</t>
  </si>
  <si>
    <t>****** 82.7%</t>
  </si>
  <si>
    <t>***** 479</t>
  </si>
  <si>
    <t>****** 48.5%</t>
  </si>
  <si>
    <t>***** 408</t>
  </si>
  <si>
    <t>****** 56.1%</t>
  </si>
  <si>
    <t>***** 752</t>
  </si>
  <si>
    <t>****** 40.9%</t>
  </si>
  <si>
    <t>***** 722</t>
  </si>
  <si>
    <t>****** 41.5%</t>
  </si>
  <si>
    <t>**** 1089</t>
  </si>
  <si>
    <t>****** 35.8%</t>
  </si>
  <si>
    <t>**** 1060</t>
  </si>
  <si>
    <t>****** 36.7%</t>
  </si>
  <si>
    <t>***** 434</t>
  </si>
  <si>
    <t>****** 38.5%</t>
  </si>
  <si>
    <t>***** 634</t>
  </si>
  <si>
    <t>****** 32.9%</t>
  </si>
  <si>
    <t>***** 501</t>
  </si>
  <si>
    <t>****** 36.2%</t>
  </si>
  <si>
    <t>***** 161</t>
  </si>
  <si>
    <t>****** 64.0%</t>
  </si>
  <si>
    <t>***** 118</t>
  </si>
  <si>
    <t>****** 72.6%</t>
  </si>
  <si>
    <t>***** 130</t>
  </si>
  <si>
    <t>****** 67.1%</t>
  </si>
  <si>
    <t>***** 216</t>
  </si>
  <si>
    <t>****** 53.1%</t>
  </si>
  <si>
    <t>***** 295</t>
  </si>
  <si>
    <t>****** 45.0%</t>
  </si>
  <si>
    <t>***** 230</t>
  </si>
  <si>
    <t>****** 50.9%</t>
  </si>
  <si>
    <t>***** 768</t>
  </si>
  <si>
    <t>****** 28.1%</t>
  </si>
  <si>
    <t>***** 729</t>
  </si>
  <si>
    <t>****** 29.6%</t>
  </si>
  <si>
    <t>***** 426</t>
  </si>
  <si>
    <t>****** 36.6%</t>
  </si>
  <si>
    <t>***** 599</t>
  </si>
  <si>
    <t>****** 32.7%</t>
  </si>
  <si>
    <t>***** 167</t>
  </si>
  <si>
    <t>****** 64.1%</t>
  </si>
  <si>
    <t>***** 305</t>
  </si>
  <si>
    <t>***** 245</t>
  </si>
  <si>
    <t>****** 51.1%</t>
  </si>
  <si>
    <t>***** 157</t>
  </si>
  <si>
    <t>****** 63.7%</t>
  </si>
  <si>
    <t>***** 115</t>
  </si>
  <si>
    <t>****** 79.1%</t>
  </si>
  <si>
    <t>****** 80</t>
  </si>
  <si>
    <t>****** 85.2%</t>
  </si>
  <si>
    <t>****** 89</t>
  </si>
  <si>
    <t>****** 85.3%</t>
  </si>
  <si>
    <t>***** 347</t>
  </si>
  <si>
    <t>****** 42.8%</t>
  </si>
  <si>
    <t>***** 185</t>
  </si>
  <si>
    <t>****** 57.9%</t>
  </si>
  <si>
    <t>***** 301</t>
  </si>
  <si>
    <t>****** 46.8%</t>
  </si>
  <si>
    <t>***** 439</t>
  </si>
  <si>
    <t>***** 740</t>
  </si>
  <si>
    <t>***** 602</t>
  </si>
  <si>
    <t>****** 34.1%</t>
  </si>
  <si>
    <t>***** 518</t>
  </si>
  <si>
    <t>****** 35.5%</t>
  </si>
  <si>
    <t>***** 487</t>
  </si>
  <si>
    <t>****** 51.7%</t>
  </si>
  <si>
    <t>**** 1352</t>
  </si>
  <si>
    <t>***** 201</t>
  </si>
  <si>
    <t>****** 78.7%</t>
  </si>
  <si>
    <t>**** 1061</t>
  </si>
  <si>
    <t>****** 33.1%</t>
  </si>
  <si>
    <t>**** 1137</t>
  </si>
  <si>
    <t>****** 31.7%</t>
  </si>
  <si>
    <t>****** 45.3%</t>
  </si>
  <si>
    <t>****** 33.6%</t>
  </si>
  <si>
    <t>**** 1325</t>
  </si>
  <si>
    <t>****** 30.2%</t>
  </si>
  <si>
    <t>***** 913</t>
  </si>
  <si>
    <t>***** 794</t>
  </si>
  <si>
    <t>****** 44.0%</t>
  </si>
  <si>
    <t>***** 343</t>
  </si>
  <si>
    <t>****** 64.3%</t>
  </si>
  <si>
    <t>***** 271</t>
  </si>
  <si>
    <t>****** 68.2%</t>
  </si>
  <si>
    <t>***** 256</t>
  </si>
  <si>
    <t>****** 68.1%</t>
  </si>
  <si>
    <t>***** 310</t>
  </si>
  <si>
    <t>****** 64.5%</t>
  </si>
  <si>
    <t>***** 226</t>
  </si>
  <si>
    <t>****** 72.8%</t>
  </si>
  <si>
    <t>***** 267</t>
  </si>
  <si>
    <t>****** 73.7%</t>
  </si>
  <si>
    <t>***** 403</t>
  </si>
  <si>
    <t>***** 231</t>
  </si>
  <si>
    <t>****** 72.7%</t>
  </si>
  <si>
    <t>***** 397</t>
  </si>
  <si>
    <t>****** 61.1%</t>
  </si>
  <si>
    <t>***** 370</t>
  </si>
  <si>
    <t>****** 55.5%</t>
  </si>
  <si>
    <t>***** 609</t>
  </si>
  <si>
    <t>***** 611</t>
  </si>
  <si>
    <t>****** 44.1%</t>
  </si>
  <si>
    <t>***** 158</t>
  </si>
  <si>
    <t>****** 86.2%</t>
  </si>
  <si>
    <t>***** 406</t>
  </si>
  <si>
    <t>****** 53.3%</t>
  </si>
  <si>
    <t>***** 168</t>
  </si>
  <si>
    <t>***** 697</t>
  </si>
  <si>
    <t>****** 53.4%</t>
  </si>
  <si>
    <t>***** 253</t>
  </si>
  <si>
    <t>****** 79.3%</t>
  </si>
  <si>
    <t>***** 417</t>
  </si>
  <si>
    <t>****** 61.0%</t>
  </si>
  <si>
    <t>***** 748</t>
  </si>
  <si>
    <t>****** 38.2%</t>
  </si>
  <si>
    <t>**** 1396</t>
  </si>
  <si>
    <t>****** 27.9%</t>
  </si>
  <si>
    <t>***** 192</t>
  </si>
  <si>
    <t>****** 78.9%</t>
  </si>
  <si>
    <t>***** 395</t>
  </si>
  <si>
    <t>****** 55.6%</t>
  </si>
  <si>
    <t>***** 616</t>
  </si>
  <si>
    <t>***** 235</t>
  </si>
  <si>
    <t>****** 73.3%</t>
  </si>
  <si>
    <t>***** 831</t>
  </si>
  <si>
    <t>***** 345</t>
  </si>
  <si>
    <t>****** 58.4%</t>
  </si>
  <si>
    <t>***** 239</t>
  </si>
  <si>
    <t>***** 658</t>
  </si>
  <si>
    <t>****** 48.9%</t>
  </si>
  <si>
    <t>**** 1509</t>
  </si>
  <si>
    <t>****** 28.3%</t>
  </si>
  <si>
    <t>***** 307</t>
  </si>
  <si>
    <t>****** 64.6%</t>
  </si>
  <si>
    <t>***** 154</t>
  </si>
  <si>
    <t>****** 86.6%</t>
  </si>
  <si>
    <t>**** 1319</t>
  </si>
  <si>
    <t>****** 29.5%</t>
  </si>
  <si>
    <t>**** 1011</t>
  </si>
  <si>
    <t>****** 35.2%</t>
  </si>
  <si>
    <t>***** 265</t>
  </si>
  <si>
    <t>****** 68.4%</t>
  </si>
  <si>
    <t>***** 156</t>
  </si>
  <si>
    <t>****** 86.3%</t>
  </si>
  <si>
    <t>***** 346</t>
  </si>
  <si>
    <t>****** 58.3%</t>
  </si>
  <si>
    <t>***** 193</t>
  </si>
  <si>
    <t>***** 365</t>
  </si>
  <si>
    <t>****** 58.1%</t>
  </si>
  <si>
    <t>***** 337</t>
  </si>
  <si>
    <t>****** 34.7%</t>
  </si>
  <si>
    <t>***** 522</t>
  </si>
  <si>
    <t>****** 48.3%</t>
  </si>
  <si>
    <t>**** 1406</t>
  </si>
  <si>
    <t>**** 1672</t>
  </si>
  <si>
    <t>***** 486</t>
  </si>
  <si>
    <t>***** 691</t>
  </si>
  <si>
    <t>****** 42.2%</t>
  </si>
  <si>
    <t>***** 539</t>
  </si>
  <si>
    <t>****** 46.9%</t>
  </si>
  <si>
    <t>**** 1380</t>
  </si>
  <si>
    <t>***** 899</t>
  </si>
  <si>
    <t>****** 36.4%</t>
  </si>
  <si>
    <t>***** 446</t>
  </si>
  <si>
    <t>****** 51.6%</t>
  </si>
  <si>
    <t>**** 1362</t>
  </si>
  <si>
    <t>****** 30.1%</t>
  </si>
  <si>
    <t>**** 1157</t>
  </si>
  <si>
    <t>****** 32.1%</t>
  </si>
  <si>
    <t>**** 1420</t>
  </si>
  <si>
    <t>****** 30.0%</t>
  </si>
  <si>
    <t>***** 655</t>
  </si>
  <si>
    <t>****** 43.4%</t>
  </si>
  <si>
    <t>***** 711</t>
  </si>
  <si>
    <t>****** 41.2%</t>
  </si>
  <si>
    <t>***** 640</t>
  </si>
  <si>
    <t>****** 43.2%</t>
  </si>
  <si>
    <t>***** 489</t>
  </si>
  <si>
    <t>****** 49.9%</t>
  </si>
  <si>
    <t>**** 1170</t>
  </si>
  <si>
    <t>**** 1416</t>
  </si>
  <si>
    <t>****** 28.8%</t>
  </si>
  <si>
    <t>**** 1212</t>
  </si>
  <si>
    <t>****** 30.8%</t>
  </si>
  <si>
    <t>**** 1400</t>
  </si>
  <si>
    <t>***** 320</t>
  </si>
  <si>
    <t>****** 61.6%</t>
  </si>
  <si>
    <t>***** 470</t>
  </si>
  <si>
    <t>***** 179</t>
  </si>
  <si>
    <t>****** 86.7%</t>
  </si>
  <si>
    <t>***** 825</t>
  </si>
  <si>
    <t>****** 38.6%</t>
  </si>
  <si>
    <t>***** 281</t>
  </si>
  <si>
    <t>****** 68.5%</t>
  </si>
  <si>
    <t>***** 704</t>
  </si>
  <si>
    <t>***** 727</t>
  </si>
  <si>
    <t>***** 607</t>
  </si>
  <si>
    <t>***** 472</t>
  </si>
  <si>
    <t>****** 51.4%</t>
  </si>
  <si>
    <t>**** 1361</t>
  </si>
  <si>
    <t>****** 29.3%</t>
  </si>
  <si>
    <t>**** 1336</t>
  </si>
  <si>
    <t>****** 28.5%</t>
  </si>
  <si>
    <t>****** 49.6%</t>
  </si>
  <si>
    <t>***** 864</t>
  </si>
  <si>
    <t>****** 37.4%</t>
  </si>
  <si>
    <t>****** 42.9%</t>
  </si>
  <si>
    <t>**** 1101</t>
  </si>
  <si>
    <t>**** 1017</t>
  </si>
  <si>
    <t>****** 33.7%</t>
  </si>
  <si>
    <t>***** 889</t>
  </si>
  <si>
    <t>****** 36.8%</t>
  </si>
  <si>
    <t>***** 255</t>
  </si>
  <si>
    <t>***** 151</t>
  </si>
  <si>
    <t>****** 64.4%</t>
  </si>
  <si>
    <t>***** 191</t>
  </si>
  <si>
    <t>**** 1301</t>
  </si>
  <si>
    <t>***** 177</t>
  </si>
  <si>
    <t>****** 78.8%</t>
  </si>
  <si>
    <t>***** 289</t>
  </si>
  <si>
    <t>**** 1317</t>
  </si>
  <si>
    <t>**** 1433</t>
  </si>
  <si>
    <t>****** 28.2%</t>
  </si>
  <si>
    <t>***** 339</t>
  </si>
  <si>
    <t>****** 58.8%</t>
  </si>
  <si>
    <t>***** 246</t>
  </si>
  <si>
    <t>***** 277</t>
  </si>
  <si>
    <t>***** 566</t>
  </si>
  <si>
    <t>****** 45.2%</t>
  </si>
  <si>
    <t>***** 335</t>
  </si>
  <si>
    <t>**** 1125</t>
  </si>
  <si>
    <t>****** 32.6%</t>
  </si>
  <si>
    <t>****** 86.1%</t>
  </si>
  <si>
    <t>***** 221</t>
  </si>
  <si>
    <t>***** 294</t>
  </si>
  <si>
    <t>****** 60.8%</t>
  </si>
  <si>
    <t>***** 707</t>
  </si>
  <si>
    <t>***** 197</t>
  </si>
  <si>
    <t>****** 78.6%</t>
  </si>
  <si>
    <t>***** 537</t>
  </si>
  <si>
    <t>****** 48.0%</t>
  </si>
  <si>
    <t>***** 171</t>
  </si>
  <si>
    <t>***** 575</t>
  </si>
  <si>
    <t>****** 45.5%</t>
  </si>
  <si>
    <t>***** 202</t>
  </si>
  <si>
    <t>***** 234</t>
  </si>
  <si>
    <t>***** 483</t>
  </si>
  <si>
    <t>****** 47.9%</t>
  </si>
  <si>
    <t>**** 1486</t>
  </si>
  <si>
    <t>****** 27.8%</t>
  </si>
  <si>
    <t>***** 194</t>
  </si>
  <si>
    <t>***** 571</t>
  </si>
  <si>
    <t>****** 45.4%</t>
  </si>
  <si>
    <t>***** 839</t>
  </si>
  <si>
    <t>****** 37.5%</t>
  </si>
  <si>
    <t>**** 1210</t>
  </si>
  <si>
    <t>****** 30.7%</t>
  </si>
  <si>
    <t>***** 340</t>
  </si>
  <si>
    <t>***** 555</t>
  </si>
  <si>
    <t>****** 46.7%</t>
  </si>
  <si>
    <t>***** 407</t>
  </si>
  <si>
    <t>****** 53.2%</t>
  </si>
  <si>
    <t>***** 169</t>
  </si>
  <si>
    <t>****** 87.2%</t>
  </si>
  <si>
    <t>***** 170</t>
  </si>
  <si>
    <t>****** 86.8%</t>
  </si>
  <si>
    <t>***** 598</t>
  </si>
  <si>
    <t>****** 43.1%</t>
  </si>
  <si>
    <t>***** 443</t>
  </si>
  <si>
    <t>***** 550</t>
  </si>
  <si>
    <t>***** 877</t>
  </si>
  <si>
    <t>****** 35.6%</t>
  </si>
  <si>
    <t>**** 1229</t>
  </si>
  <si>
    <t>***** 807</t>
  </si>
  <si>
    <t>***** 543</t>
  </si>
  <si>
    <t>****** 49.8%</t>
  </si>
  <si>
    <t>***** 189</t>
  </si>
  <si>
    <t>***** 342</t>
  </si>
  <si>
    <t>****** 79.2%</t>
  </si>
  <si>
    <t>**** 1487</t>
  </si>
  <si>
    <t>****** 27.3%</t>
  </si>
  <si>
    <t>***** 160</t>
  </si>
  <si>
    <t>****** 87.0%</t>
  </si>
  <si>
    <t>**** 1141</t>
  </si>
  <si>
    <t>****** 31.0%</t>
  </si>
  <si>
    <t>***** 172</t>
  </si>
  <si>
    <t>***** 382</t>
  </si>
  <si>
    <t>***** 676</t>
  </si>
  <si>
    <t>***** 530</t>
  </si>
  <si>
    <t>***** 312</t>
  </si>
  <si>
    <t>****** 58.7%</t>
  </si>
  <si>
    <t>***** 738</t>
  </si>
  <si>
    <t>***** 478</t>
  </si>
  <si>
    <t>****** 46.6%</t>
  </si>
  <si>
    <t>***** 222</t>
  </si>
  <si>
    <t>****** 73.1%</t>
  </si>
  <si>
    <t>***** 296</t>
  </si>
  <si>
    <t>****** 60.9%</t>
  </si>
  <si>
    <t>***** 521</t>
  </si>
  <si>
    <t>****** 50.0%</t>
  </si>
  <si>
    <t>***** 288</t>
  </si>
  <si>
    <t>****** 68.0%</t>
  </si>
  <si>
    <t>***** 183</t>
  </si>
  <si>
    <t>****** 86.9%</t>
  </si>
  <si>
    <t>***** 146</t>
  </si>
  <si>
    <t>****** 64.2%</t>
  </si>
  <si>
    <t>***** 908</t>
  </si>
  <si>
    <t>****** 34.3%</t>
  </si>
  <si>
    <t>***** 600</t>
  </si>
  <si>
    <t>****** 41.7%</t>
  </si>
  <si>
    <t>***** 816</t>
  </si>
  <si>
    <t>**** 1279</t>
  </si>
  <si>
    <t>***** 481</t>
  </si>
  <si>
    <t>****** 48.1%</t>
  </si>
  <si>
    <t>***** 520</t>
  </si>
  <si>
    <t>****** 45.1%</t>
  </si>
  <si>
    <t>***** 360</t>
  </si>
  <si>
    <t>***** 802</t>
  </si>
  <si>
    <t>***** 165</t>
  </si>
  <si>
    <t>****** 87.3%</t>
  </si>
  <si>
    <t>***** 153</t>
  </si>
  <si>
    <t>***** 940</t>
  </si>
  <si>
    <t>**** 1217</t>
  </si>
  <si>
    <t>**** 1443</t>
  </si>
  <si>
    <t>****** 28.0%</t>
  </si>
  <si>
    <t>***** 299</t>
  </si>
  <si>
    <t>***** 692</t>
  </si>
  <si>
    <t>**** 1401</t>
  </si>
  <si>
    <t>**** 1302</t>
  </si>
  <si>
    <t>***** 632</t>
  </si>
  <si>
    <t>****** 58.0%</t>
  </si>
  <si>
    <t>***** 149</t>
  </si>
  <si>
    <t>**** 1412</t>
  </si>
  <si>
    <t>***** 653</t>
  </si>
  <si>
    <t>****** 41.9%</t>
  </si>
  <si>
    <t>***** 394</t>
  </si>
  <si>
    <t>****** 40.8%</t>
  </si>
  <si>
    <t>***** 249</t>
  </si>
  <si>
    <t>****** 48.2%</t>
  </si>
  <si>
    <t>****** 55.8%</t>
  </si>
  <si>
    <t>****** 87.1%</t>
  </si>
  <si>
    <t>***** 224</t>
  </si>
  <si>
    <t>****** 72.9%</t>
  </si>
  <si>
    <t>***** 628</t>
  </si>
  <si>
    <t>***** 318</t>
  </si>
  <si>
    <t>***** 344</t>
  </si>
  <si>
    <t>****** 61.2%</t>
  </si>
  <si>
    <t>***** 284</t>
  </si>
  <si>
    <t>***** 428</t>
  </si>
  <si>
    <t>***** 937</t>
  </si>
  <si>
    <t>***** 561</t>
  </si>
  <si>
    <t>**** 1021</t>
  </si>
  <si>
    <t>****** 33.2%</t>
  </si>
  <si>
    <t>***** 608</t>
  </si>
  <si>
    <t>***** 680</t>
  </si>
  <si>
    <t>****** 41.8%</t>
  </si>
  <si>
    <t>***** 621</t>
  </si>
  <si>
    <t>**** 1262</t>
  </si>
  <si>
    <t>***** 484</t>
  </si>
  <si>
    <t>****** 51.5%</t>
  </si>
  <si>
    <t>***** 548</t>
  </si>
  <si>
    <t>**** 1202</t>
  </si>
  <si>
    <t>****** 30.9%</t>
  </si>
  <si>
    <t>***** 159</t>
  </si>
  <si>
    <t>***** 196</t>
  </si>
  <si>
    <t>***** 330</t>
  </si>
  <si>
    <t>***** 399</t>
  </si>
  <si>
    <t>****** 53.5%</t>
  </si>
  <si>
    <t>***** 354</t>
  </si>
  <si>
    <t>***** 148</t>
  </si>
  <si>
    <t>****** 88.2%</t>
  </si>
  <si>
    <t>***** 260</t>
  </si>
  <si>
    <t>****** 57.2%</t>
  </si>
  <si>
    <t>***** 225</t>
  </si>
  <si>
    <t>****** 52.8%</t>
  </si>
  <si>
    <t>***** 447</t>
  </si>
  <si>
    <t>***** 137</t>
  </si>
  <si>
    <t>****** 77</t>
  </si>
  <si>
    <t>****** 84.8%</t>
  </si>
  <si>
    <t>***** 257</t>
  </si>
  <si>
    <t>****** 49.3%</t>
  </si>
  <si>
    <t>****** 93</t>
  </si>
  <si>
    <t>****** 77.6%</t>
  </si>
  <si>
    <t>***** 266</t>
  </si>
  <si>
    <t>****** 47.5%</t>
  </si>
  <si>
    <t>****** 50.7%</t>
  </si>
  <si>
    <t>***** 591</t>
  </si>
  <si>
    <t>****** 49.0%</t>
  </si>
  <si>
    <t>***** 328</t>
  </si>
  <si>
    <t>***** 744</t>
  </si>
  <si>
    <t>***** 108</t>
  </si>
  <si>
    <t>****** 78.0%</t>
  </si>
  <si>
    <t>****** 98</t>
  </si>
  <si>
    <t>****** 77.7%</t>
  </si>
  <si>
    <t>***** 645</t>
  </si>
  <si>
    <t>***** 512</t>
  </si>
  <si>
    <t>****** 33.5%</t>
  </si>
  <si>
    <t>***** 112</t>
  </si>
  <si>
    <t>****** 71.9%</t>
  </si>
  <si>
    <t>***** 766</t>
  </si>
  <si>
    <t>***** 385</t>
  </si>
  <si>
    <t>****** 39.0%</t>
  </si>
  <si>
    <t>***** 709</t>
  </si>
  <si>
    <t>****** 28.6%</t>
  </si>
  <si>
    <t>***** 594</t>
  </si>
  <si>
    <t>***** 721</t>
  </si>
  <si>
    <t>***** 362</t>
  </si>
  <si>
    <t>****** 40.6%</t>
  </si>
  <si>
    <t>****** 81</t>
  </si>
  <si>
    <t>****** 85.0%</t>
  </si>
  <si>
    <t>***** 731</t>
  </si>
  <si>
    <t>***** 767</t>
  </si>
  <si>
    <t>****** 27.5%</t>
  </si>
  <si>
    <t>****** 27.1%</t>
  </si>
  <si>
    <t>***** 211</t>
  </si>
  <si>
    <t>****** 52.9%</t>
  </si>
  <si>
    <t>***** 275</t>
  </si>
  <si>
    <t>****** 44.8%</t>
  </si>
  <si>
    <t>***** 138</t>
  </si>
  <si>
    <t>****** 67.7%</t>
  </si>
  <si>
    <t>****** 84</t>
  </si>
  <si>
    <t>****** 84.9%</t>
  </si>
  <si>
    <t>****** 38.1%</t>
  </si>
  <si>
    <t>****** 60.1%</t>
  </si>
  <si>
    <t>****** 30.4%</t>
  </si>
  <si>
    <t>***** 469</t>
  </si>
  <si>
    <t>****** 36.0%</t>
  </si>
  <si>
    <t>****** 37.2%</t>
  </si>
  <si>
    <t>***** 297</t>
  </si>
  <si>
    <t>****** 49.1%</t>
  </si>
  <si>
    <t>***** 317</t>
  </si>
  <si>
    <t>**** 1604</t>
  </si>
  <si>
    <t>***** 392</t>
  </si>
  <si>
    <t>****** 46.1%</t>
  </si>
  <si>
    <t>***** 293</t>
  </si>
  <si>
    <t>***** 950</t>
  </si>
  <si>
    <t>**** 1653</t>
  </si>
  <si>
    <t>****** 27.6%</t>
  </si>
  <si>
    <t>**** 1081</t>
  </si>
  <si>
    <t>****** 34.2%</t>
  </si>
  <si>
    <t>**** 1432</t>
  </si>
  <si>
    <t>***** 644</t>
  </si>
  <si>
    <t>****** 43.3%</t>
  </si>
  <si>
    <t>**** 1164</t>
  </si>
  <si>
    <t>**** 1363</t>
  </si>
  <si>
    <t>**** 1327</t>
  </si>
  <si>
    <t>**** 1544</t>
  </si>
  <si>
    <t>***** 706</t>
  </si>
  <si>
    <t>****** 41.4%</t>
  </si>
  <si>
    <t>***** 585</t>
  </si>
  <si>
    <t>**** 1450</t>
  </si>
  <si>
    <t>****** 28.4%</t>
  </si>
  <si>
    <t>***** 821</t>
  </si>
  <si>
    <t>****** 37.8%</t>
  </si>
  <si>
    <t>**** 1084</t>
  </si>
  <si>
    <t>***** 643</t>
  </si>
  <si>
    <t>****** 65.6%</t>
  </si>
  <si>
    <t>**** 1022</t>
  </si>
  <si>
    <t>***** 429</t>
  </si>
  <si>
    <t>**** 1600</t>
  </si>
  <si>
    <t>****** 68.7%</t>
  </si>
  <si>
    <t>**** 1633</t>
  </si>
  <si>
    <t>**** 1346</t>
  </si>
  <si>
    <t>**** 1100</t>
  </si>
  <si>
    <t>***** 374</t>
  </si>
  <si>
    <t>***** 500</t>
  </si>
  <si>
    <t>***** 857</t>
  </si>
  <si>
    <t>****** 37.3%</t>
  </si>
  <si>
    <t>**** 1571</t>
  </si>
  <si>
    <t>****** 44.5%</t>
  </si>
  <si>
    <t>***** 316</t>
  </si>
  <si>
    <t>***** 683</t>
  </si>
  <si>
    <t>****** 42.3%</t>
  </si>
  <si>
    <t>***** 778</t>
  </si>
  <si>
    <t>***** 473</t>
  </si>
  <si>
    <t>****** 52.0%</t>
  </si>
  <si>
    <t>**** 1049</t>
  </si>
  <si>
    <t>***** 669</t>
  </si>
  <si>
    <t>****** 43.9%</t>
  </si>
  <si>
    <t>**** 1134</t>
  </si>
  <si>
    <t>****** 34.0%</t>
  </si>
  <si>
    <t>**** 1666</t>
  </si>
  <si>
    <t>***** 468</t>
  </si>
  <si>
    <t>***** 933</t>
  </si>
  <si>
    <t>***** 309</t>
  </si>
  <si>
    <t>****** 64.9%</t>
  </si>
  <si>
    <t>**** 1499</t>
  </si>
  <si>
    <t>**** 1663</t>
  </si>
  <si>
    <t>**** 1588</t>
  </si>
  <si>
    <t>***** 792</t>
  </si>
  <si>
    <t>***** 884</t>
  </si>
  <si>
    <t>**** 1259</t>
  </si>
  <si>
    <t>****** 31.5%</t>
  </si>
  <si>
    <t>***** 531</t>
  </si>
  <si>
    <t>****** 52.3%</t>
  </si>
  <si>
    <t>***** 176</t>
  </si>
  <si>
    <t>***** 236</t>
  </si>
  <si>
    <t>****** 73.2%</t>
  </si>
  <si>
    <t>**** 1283</t>
  </si>
  <si>
    <t>****** 30.5%</t>
  </si>
  <si>
    <t>***** 324</t>
  </si>
  <si>
    <t>****** 65.0%</t>
  </si>
  <si>
    <t>****** 80.9%</t>
  </si>
  <si>
    <t>***** 254</t>
  </si>
  <si>
    <t>**** 1645</t>
  </si>
  <si>
    <t>****** 28.9%</t>
  </si>
  <si>
    <t>**** 1538</t>
  </si>
  <si>
    <t>**** 1313</t>
  </si>
  <si>
    <t>***** 538</t>
  </si>
  <si>
    <t>**** 1018</t>
  </si>
  <si>
    <t>****** 38.3%</t>
  </si>
  <si>
    <t>***** 315</t>
  </si>
  <si>
    <t>****** 65.1%</t>
  </si>
  <si>
    <t>***** 650</t>
  </si>
  <si>
    <t>***** 686</t>
  </si>
  <si>
    <t>***** 529</t>
  </si>
  <si>
    <t>****** 50.1%</t>
  </si>
  <si>
    <t>**** 1572</t>
  </si>
  <si>
    <t>****** 59.9%</t>
  </si>
  <si>
    <t>***** 298</t>
  </si>
  <si>
    <t>***** 935</t>
  </si>
  <si>
    <t>***** 612</t>
  </si>
  <si>
    <t>****** 47.0%</t>
  </si>
  <si>
    <t>**** 1324</t>
  </si>
  <si>
    <t>***** 903</t>
  </si>
  <si>
    <t>****** 38.8%</t>
  </si>
  <si>
    <t>**** 1042</t>
  </si>
  <si>
    <t>**** 1187</t>
  </si>
  <si>
    <t>****** 40.0%</t>
  </si>
  <si>
    <t>***** 482</t>
  </si>
  <si>
    <t>***** 764</t>
  </si>
  <si>
    <t>****** 51.9%</t>
  </si>
  <si>
    <t>***** 868</t>
  </si>
  <si>
    <t>***** 758</t>
  </si>
  <si>
    <t>****** 42.7%</t>
  </si>
  <si>
    <t>**** 1094</t>
  </si>
  <si>
    <t>****** 34.4%</t>
  </si>
  <si>
    <t>**** 1739</t>
  </si>
  <si>
    <t>****** 31.1%</t>
  </si>
  <si>
    <t>**** 1743</t>
  </si>
  <si>
    <t>**** 1364</t>
  </si>
  <si>
    <t>***** 678</t>
  </si>
  <si>
    <t>**** 1087</t>
  </si>
  <si>
    <t>***** 364</t>
  </si>
  <si>
    <t>****** 58.2%</t>
  </si>
  <si>
    <t>****** 38.0%</t>
  </si>
  <si>
    <t>***** 814</t>
  </si>
  <si>
    <t>****** 39.5%</t>
  </si>
  <si>
    <t>****** 44.9%</t>
  </si>
  <si>
    <t>**** 1426</t>
  </si>
  <si>
    <t>****** 32.2%</t>
  </si>
  <si>
    <t>***** 719</t>
  </si>
  <si>
    <t>***** 462</t>
  </si>
  <si>
    <t>****** 56.2%</t>
  </si>
  <si>
    <t>**** 1223</t>
  </si>
  <si>
    <t>***** 279</t>
  </si>
  <si>
    <t>****** 69.0%</t>
  </si>
  <si>
    <t>**** 1548</t>
  </si>
  <si>
    <t>**** 1481</t>
  </si>
  <si>
    <t>***** 995</t>
  </si>
  <si>
    <t>****** 35.3%</t>
  </si>
  <si>
    <t>***** 654</t>
  </si>
  <si>
    <t>****** 47.3%</t>
  </si>
  <si>
    <t>**** 1033</t>
  </si>
  <si>
    <t>***** 424</t>
  </si>
  <si>
    <t>***** 576</t>
  </si>
  <si>
    <t>***** 629</t>
  </si>
  <si>
    <t>****** 47.2%</t>
  </si>
  <si>
    <t>**** 1393</t>
  </si>
  <si>
    <t>***** 348</t>
  </si>
  <si>
    <t>****** 61.3%</t>
  </si>
  <si>
    <t>***** 751</t>
  </si>
  <si>
    <t>***** 454</t>
  </si>
  <si>
    <t>****** 54.4%</t>
  </si>
  <si>
    <t>***** 445</t>
  </si>
  <si>
    <t>****** 56.3%</t>
  </si>
  <si>
    <t>**** 1418</t>
  </si>
  <si>
    <t>***** 436</t>
  </si>
  <si>
    <t>**** 1004</t>
  </si>
  <si>
    <t>**** 1133</t>
  </si>
  <si>
    <t>****** 34.6%</t>
  </si>
  <si>
    <t>***** 503</t>
  </si>
  <si>
    <t>**** 1182</t>
  </si>
  <si>
    <t>**** 1573</t>
  </si>
  <si>
    <t>***** 319</t>
  </si>
  <si>
    <t>***** 894</t>
  </si>
  <si>
    <t>**** 1314</t>
  </si>
  <si>
    <t>****** 31.2%</t>
  </si>
  <si>
    <t>**** 1667</t>
  </si>
  <si>
    <t>***** 682</t>
  </si>
  <si>
    <t>***** 720</t>
  </si>
  <si>
    <t>**** 1178</t>
  </si>
  <si>
    <t>****** 31.9%</t>
  </si>
  <si>
    <t>***** 574</t>
  </si>
  <si>
    <t>***** 237</t>
  </si>
  <si>
    <t>****** 86.4%</t>
  </si>
  <si>
    <t>**** 1300</t>
  </si>
  <si>
    <t>***** 248</t>
  </si>
  <si>
    <t>***** 247</t>
  </si>
  <si>
    <t>****** 79.6%</t>
  </si>
  <si>
    <t>***** 377</t>
  </si>
  <si>
    <t>****** 61.7%</t>
  </si>
  <si>
    <t>**** 1552</t>
  </si>
  <si>
    <t>**** 1543</t>
  </si>
  <si>
    <t>**** 1163</t>
  </si>
  <si>
    <t>***** 789</t>
  </si>
  <si>
    <t>***** 879</t>
  </si>
  <si>
    <t>****** 41.3%</t>
  </si>
  <si>
    <t>***** 264</t>
  </si>
  <si>
    <t>**** 1522</t>
  </si>
  <si>
    <t>***** 759</t>
  </si>
  <si>
    <t>****** 40.2%</t>
  </si>
  <si>
    <t>**** 1243</t>
  </si>
  <si>
    <t>**** 1307</t>
  </si>
  <si>
    <t>***** 672</t>
  </si>
  <si>
    <t>****** 44.2%</t>
  </si>
  <si>
    <t>***** 173</t>
  </si>
  <si>
    <t>****** 87.4%</t>
  </si>
  <si>
    <t>**** 1034</t>
  </si>
  <si>
    <t>**** 1296</t>
  </si>
  <si>
    <t>***** 390</t>
  </si>
  <si>
    <t>****** 56.0%</t>
  </si>
  <si>
    <t>***** 451</t>
  </si>
  <si>
    <t>***** 349</t>
  </si>
  <si>
    <t>****** 53.6%</t>
  </si>
  <si>
    <t>****** 58.9%</t>
  </si>
  <si>
    <t>***** 882</t>
  </si>
  <si>
    <t>***** 329</t>
  </si>
  <si>
    <t>**** 1198</t>
  </si>
  <si>
    <t>***** 258</t>
  </si>
  <si>
    <t>***** 726</t>
  </si>
  <si>
    <t>****** 42.0%</t>
  </si>
  <si>
    <t>***** 270</t>
  </si>
  <si>
    <t>***** 545</t>
  </si>
  <si>
    <t>**** 1251</t>
  </si>
  <si>
    <t>***** 332</t>
  </si>
  <si>
    <t>****** 62.3%</t>
  </si>
  <si>
    <t>***** 471</t>
  </si>
  <si>
    <t>***** 964</t>
  </si>
  <si>
    <t>***** 190</t>
  </si>
  <si>
    <t>**** 1404</t>
  </si>
  <si>
    <t>****** 29.2%</t>
  </si>
  <si>
    <t>**** 1500</t>
  </si>
  <si>
    <t>***** 509</t>
  </si>
  <si>
    <t>**** 1127</t>
  </si>
  <si>
    <t>****** 33.4%</t>
  </si>
  <si>
    <t>**** 1095</t>
  </si>
  <si>
    <t>****** 33.0%</t>
  </si>
  <si>
    <t>***** 535</t>
  </si>
  <si>
    <t>**** 1166</t>
  </si>
  <si>
    <t>***** 291</t>
  </si>
  <si>
    <t>****** 73.5%</t>
  </si>
  <si>
    <t>***** 371</t>
  </si>
  <si>
    <t>***** 205</t>
  </si>
  <si>
    <t>****** 73.6%</t>
  </si>
  <si>
    <t>***** 992</t>
  </si>
  <si>
    <t>**** 1161</t>
  </si>
  <si>
    <t>**** 1540</t>
  </si>
  <si>
    <t>***** 416</t>
  </si>
  <si>
    <t>****** 58.6%</t>
  </si>
  <si>
    <t>***** 213</t>
  </si>
  <si>
    <t>***** 214</t>
  </si>
  <si>
    <t>***** 358</t>
  </si>
  <si>
    <t>***** 667</t>
  </si>
  <si>
    <t>***** 514</t>
  </si>
  <si>
    <t>***** 186</t>
  </si>
  <si>
    <t>***** 570</t>
  </si>
  <si>
    <t>***** 675</t>
  </si>
  <si>
    <t>***** 423</t>
  </si>
  <si>
    <t>***** 314</t>
  </si>
  <si>
    <t>**** 1113</t>
  </si>
  <si>
    <t>***** 367</t>
  </si>
  <si>
    <t>***** 562</t>
  </si>
  <si>
    <t>***** 601</t>
  </si>
  <si>
    <t>***** 303</t>
  </si>
  <si>
    <t>***** 855</t>
  </si>
  <si>
    <t>****** 40.1%</t>
  </si>
  <si>
    <t>**** 1114</t>
  </si>
  <si>
    <t>**** 1126</t>
  </si>
  <si>
    <t>****** 32.3%</t>
  </si>
  <si>
    <t>***** 563</t>
  </si>
  <si>
    <t>***** 932</t>
  </si>
  <si>
    <t>***** 542</t>
  </si>
  <si>
    <t>***** 596</t>
  </si>
  <si>
    <t>**** 1359</t>
  </si>
  <si>
    <t>***** 208</t>
  </si>
  <si>
    <t>****** 80.3%</t>
  </si>
  <si>
    <t>****** 87.8%</t>
  </si>
  <si>
    <t>**** 1027</t>
  </si>
  <si>
    <t>***** 334</t>
  </si>
  <si>
    <t>***** 799</t>
  </si>
  <si>
    <t>****** 39.3%</t>
  </si>
  <si>
    <t>***** 988</t>
  </si>
  <si>
    <t>**** 1155</t>
  </si>
  <si>
    <t>****** 32.8%</t>
  </si>
  <si>
    <t>***** 735</t>
  </si>
  <si>
    <t>****** 41.1%</t>
  </si>
  <si>
    <t>**** 1353</t>
  </si>
  <si>
    <t>****** 29.8%</t>
  </si>
  <si>
    <t>***** 449</t>
  </si>
  <si>
    <t>****** 49.4%</t>
  </si>
  <si>
    <t>***** 613</t>
  </si>
  <si>
    <t>****** 51.0%</t>
  </si>
  <si>
    <t>****** 44.6%</t>
  </si>
  <si>
    <t>****** 43.5%</t>
  </si>
  <si>
    <t>****** 47.6%</t>
  </si>
  <si>
    <t>**** 1016</t>
  </si>
  <si>
    <t>****** 34.5%</t>
  </si>
  <si>
    <t>****** 86.0%</t>
  </si>
  <si>
    <t>****** 60.6%</t>
  </si>
  <si>
    <t>****** 57.6%</t>
  </si>
  <si>
    <t>***** 175</t>
  </si>
  <si>
    <t>****** 85.9%</t>
  </si>
  <si>
    <t>***** 331</t>
  </si>
  <si>
    <t>****** 63.9%</t>
  </si>
  <si>
    <t>***** 982</t>
  </si>
  <si>
    <t>***** 178</t>
  </si>
  <si>
    <t>**** 1024</t>
  </si>
  <si>
    <t>***** 378</t>
  </si>
  <si>
    <t>****** 57.7%</t>
  </si>
  <si>
    <t>***** 419</t>
  </si>
  <si>
    <t>****** 55.0%</t>
  </si>
  <si>
    <t>***** 883</t>
  </si>
  <si>
    <t>****** 36.9%</t>
  </si>
  <si>
    <t>***** 276</t>
  </si>
  <si>
    <t>****** 67.8%</t>
  </si>
  <si>
    <t>****** 67.9%</t>
  </si>
  <si>
    <t>***** 688</t>
  </si>
  <si>
    <t>***** 455</t>
  </si>
  <si>
    <t>***** 926</t>
  </si>
  <si>
    <t>****** 72.5%</t>
  </si>
  <si>
    <t>***** 895</t>
  </si>
  <si>
    <t>****** 60.5%</t>
  </si>
  <si>
    <t>**** 1457</t>
  </si>
  <si>
    <t>***** 809</t>
  </si>
  <si>
    <t>****** 39.7%</t>
  </si>
  <si>
    <t>**** 1473</t>
  </si>
  <si>
    <t>****** 39.8%</t>
  </si>
  <si>
    <t>***** 438</t>
  </si>
  <si>
    <t>****** 56.8%</t>
  </si>
  <si>
    <t>****** 61.4%</t>
  </si>
  <si>
    <t>**** 1196</t>
  </si>
  <si>
    <t>***** 776</t>
  </si>
  <si>
    <t>***** 996</t>
  </si>
  <si>
    <t>**** 1386</t>
  </si>
  <si>
    <t>***** 526</t>
  </si>
  <si>
    <t>****** 73.8%</t>
  </si>
  <si>
    <t>****** 48.6%</t>
  </si>
  <si>
    <t>***** 323</t>
  </si>
  <si>
    <t>***** 209</t>
  </si>
  <si>
    <t>***** 280</t>
  </si>
  <si>
    <t>***** 268</t>
  </si>
  <si>
    <t>***** 495</t>
  </si>
  <si>
    <t>***** 805</t>
  </si>
  <si>
    <t>****** 42.4%</t>
  </si>
  <si>
    <t>***** 283</t>
  </si>
  <si>
    <t>***** 327</t>
  </si>
  <si>
    <t>***** 359</t>
  </si>
  <si>
    <t>****** 62.0%</t>
  </si>
  <si>
    <t>***** 829</t>
  </si>
  <si>
    <t>****** 38.9%</t>
  </si>
  <si>
    <t>***** 274</t>
  </si>
  <si>
    <t>***** 717</t>
  </si>
  <si>
    <t>****** 42.5%</t>
  </si>
  <si>
    <t>***** 772</t>
  </si>
  <si>
    <t>****** 48.8%</t>
  </si>
  <si>
    <t>****** 52.2%</t>
  </si>
  <si>
    <t>****** 40.4%</t>
  </si>
  <si>
    <t>***** 379</t>
  </si>
  <si>
    <t>****** 50.6%</t>
  </si>
  <si>
    <t>***** 579</t>
  </si>
  <si>
    <t>****** 45.7%</t>
  </si>
  <si>
    <t>**** 1040</t>
  </si>
  <si>
    <t>***** 508</t>
  </si>
  <si>
    <t>**** 1120</t>
  </si>
  <si>
    <t>**** 1466</t>
  </si>
  <si>
    <t>**** 1136</t>
  </si>
  <si>
    <t>****** 34.8%</t>
  </si>
  <si>
    <t>**** 1342</t>
  </si>
  <si>
    <t>***** 604</t>
  </si>
  <si>
    <t>***** 664</t>
  </si>
  <si>
    <t>***** 418</t>
  </si>
  <si>
    <t>****** 56.7%</t>
  </si>
  <si>
    <t>***** 326</t>
  </si>
  <si>
    <t>****** 64.8%</t>
  </si>
  <si>
    <t>***** 499</t>
  </si>
  <si>
    <t>**** 1183</t>
  </si>
  <si>
    <t>**** 1340</t>
  </si>
  <si>
    <t>****** 31.6%</t>
  </si>
  <si>
    <t>***** 928</t>
  </si>
  <si>
    <t>***** 287</t>
  </si>
  <si>
    <t>***** 763</t>
  </si>
  <si>
    <t>****** 63.4%</t>
  </si>
  <si>
    <t>****** 57.4%</t>
  </si>
  <si>
    <t>***** 220</t>
  </si>
  <si>
    <t>***** 536</t>
  </si>
  <si>
    <t>****** 42.6%</t>
  </si>
  <si>
    <t>****** 87</t>
  </si>
  <si>
    <t>****** 85.1%</t>
  </si>
  <si>
    <t>****** 83</t>
  </si>
  <si>
    <t>****** 85.6%</t>
  </si>
  <si>
    <t>***** 227</t>
  </si>
  <si>
    <t>***** 465</t>
  </si>
  <si>
    <t>***** 300</t>
  </si>
  <si>
    <t>****** 46.3%</t>
  </si>
  <si>
    <t>***** 134</t>
  </si>
  <si>
    <t>****** 67.3%</t>
  </si>
  <si>
    <t>***** 232</t>
  </si>
  <si>
    <t>****** 50.8%</t>
  </si>
  <si>
    <t>****** 63.5%</t>
  </si>
  <si>
    <t>****** 60.2%</t>
  </si>
  <si>
    <t>***** 393</t>
  </si>
  <si>
    <t>****** 99</t>
  </si>
  <si>
    <t>***** 647</t>
  </si>
  <si>
    <t>***** 463</t>
  </si>
  <si>
    <t>***** 777</t>
  </si>
  <si>
    <t>***** 677</t>
  </si>
  <si>
    <t>****** 31.4%</t>
  </si>
  <si>
    <t>***** 432</t>
  </si>
  <si>
    <t>***** 549</t>
  </si>
  <si>
    <t>****** 43.7%</t>
  </si>
  <si>
    <t>***** 180</t>
  </si>
  <si>
    <t>***** 228</t>
  </si>
  <si>
    <t>***** 133</t>
  </si>
  <si>
    <t>***** 775</t>
  </si>
  <si>
    <t>***** 412</t>
  </si>
  <si>
    <t>***** 631</t>
  </si>
  <si>
    <t>****** 63.6%</t>
  </si>
  <si>
    <t>***** 206</t>
  </si>
  <si>
    <t>****** 55.1%</t>
  </si>
  <si>
    <t>***** 106</t>
  </si>
  <si>
    <t>****** 78.3%</t>
  </si>
  <si>
    <t>***** 141</t>
  </si>
  <si>
    <t>****** 54.9%</t>
  </si>
  <si>
    <t>***** 204</t>
  </si>
  <si>
    <t>****** 55.2%</t>
  </si>
  <si>
    <t>***** 872</t>
  </si>
  <si>
    <t>***** 145</t>
  </si>
  <si>
    <t>****** 63.8%</t>
  </si>
  <si>
    <t>***** 546</t>
  </si>
  <si>
    <t>****** 71.8%</t>
  </si>
  <si>
    <t>***** 273</t>
  </si>
  <si>
    <t>****** 46.0%</t>
  </si>
  <si>
    <t>***** 553</t>
  </si>
  <si>
    <t>****** 46.2%</t>
  </si>
  <si>
    <t>***** 716</t>
  </si>
  <si>
    <t>***** 782</t>
  </si>
  <si>
    <t>****** 27.4%</t>
  </si>
  <si>
    <t>****** 29.1%</t>
  </si>
  <si>
    <t>****** 91</t>
  </si>
  <si>
    <t>****** 79.0%</t>
  </si>
  <si>
    <t>***** 458</t>
  </si>
  <si>
    <t>***** 422</t>
  </si>
  <si>
    <t>***** 111</t>
  </si>
  <si>
    <t>****** 72.0%</t>
  </si>
  <si>
    <t>***** 572</t>
  </si>
  <si>
    <t>****** 53.0%</t>
  </si>
  <si>
    <t>****** 39.1%</t>
  </si>
  <si>
    <t>****** 72.1%</t>
  </si>
  <si>
    <t>****** 72.2%</t>
  </si>
  <si>
    <t>****** 67.4%</t>
  </si>
  <si>
    <t>****** 37.6%</t>
  </si>
  <si>
    <t>****** 77.5%</t>
  </si>
  <si>
    <t>***** 198</t>
  </si>
  <si>
    <t>***** 540</t>
  </si>
  <si>
    <t>***** 427</t>
  </si>
  <si>
    <t>***** 708</t>
  </si>
  <si>
    <t>***** 582</t>
  </si>
  <si>
    <t>***** 120</t>
  </si>
  <si>
    <t>****** 82</t>
  </si>
  <si>
    <t>***** 411</t>
  </si>
  <si>
    <t>***** 723</t>
  </si>
  <si>
    <t>***** 368</t>
  </si>
  <si>
    <t>***** 515</t>
  </si>
  <si>
    <t>****** 35.4%</t>
  </si>
  <si>
    <t>****** 63.3%</t>
  </si>
  <si>
    <t>***** 866</t>
  </si>
  <si>
    <t>***** 356</t>
  </si>
  <si>
    <t>***** 564</t>
  </si>
  <si>
    <t>***** 464</t>
  </si>
  <si>
    <t>**** 1343</t>
  </si>
  <si>
    <t>****** 29.9%</t>
  </si>
  <si>
    <t>**** 1072</t>
  </si>
  <si>
    <t>**** 1583</t>
  </si>
  <si>
    <t>**** 1535</t>
  </si>
  <si>
    <t>***** 749</t>
  </si>
  <si>
    <t>****** 87.6%</t>
  </si>
  <si>
    <t>****** 74.0%</t>
  </si>
  <si>
    <t>***** 421</t>
  </si>
  <si>
    <t>***** 440</t>
  </si>
  <si>
    <t>**** 1463</t>
  </si>
  <si>
    <t>**** 1086</t>
  </si>
  <si>
    <t>**** 1577</t>
  </si>
  <si>
    <t>***** 746</t>
  </si>
  <si>
    <t>**** 1054</t>
  </si>
  <si>
    <t>***** 797</t>
  </si>
  <si>
    <t>**** 1482</t>
  </si>
  <si>
    <t>****** 35.9%</t>
  </si>
  <si>
    <t>**** 1006</t>
  </si>
  <si>
    <t>**** 1295</t>
  </si>
  <si>
    <t>****** 54.8%</t>
  </si>
  <si>
    <t>***** 263</t>
  </si>
  <si>
    <t>***** 200</t>
  </si>
  <si>
    <t>***** 453</t>
  </si>
  <si>
    <t>***** 162</t>
  </si>
  <si>
    <t>**** 1435</t>
  </si>
  <si>
    <t>***** 384</t>
  </si>
  <si>
    <t>***** 210</t>
  </si>
  <si>
    <t>***** 215</t>
  </si>
  <si>
    <t>***** 116</t>
  </si>
  <si>
    <t>***** 510</t>
  </si>
  <si>
    <t>****** 43.6%</t>
  </si>
  <si>
    <t>***** 737</t>
  </si>
  <si>
    <t>****** 90</t>
  </si>
  <si>
    <t>***** 517</t>
  </si>
  <si>
    <t>***** 444</t>
  </si>
  <si>
    <t>***** 565</t>
  </si>
  <si>
    <t>***** 534</t>
  </si>
  <si>
    <t>***** 400</t>
  </si>
  <si>
    <t>***** 217</t>
  </si>
  <si>
    <t>****** 52.7%</t>
  </si>
  <si>
    <t>****** 85</t>
  </si>
  <si>
    <t>***** 119</t>
  </si>
  <si>
    <t>***** 625</t>
  </si>
  <si>
    <t>***** 714</t>
  </si>
  <si>
    <t>***** 818</t>
  </si>
  <si>
    <t>****** 85.7%</t>
  </si>
  <si>
    <t>***** 699</t>
  </si>
  <si>
    <t>***** 713</t>
  </si>
  <si>
    <t>****** 30.6%</t>
  </si>
  <si>
    <t>***** 507</t>
  </si>
  <si>
    <t>****** 47.8%</t>
  </si>
  <si>
    <t>***** 573</t>
  </si>
  <si>
    <t>****** 33.9%</t>
  </si>
  <si>
    <t>***** 387</t>
  </si>
  <si>
    <t>***** 240</t>
  </si>
  <si>
    <t>****** 34.9%</t>
  </si>
  <si>
    <t>****** 46.4%</t>
  </si>
  <si>
    <t>***** 801</t>
  </si>
  <si>
    <t>****** 47.7%</t>
  </si>
  <si>
    <t>***** 633</t>
  </si>
  <si>
    <t>***** 242</t>
  </si>
  <si>
    <t>****** 51.2%</t>
  </si>
  <si>
    <t>****** 67.5%</t>
  </si>
  <si>
    <t>***** 769</t>
  </si>
  <si>
    <t>****** 49.5%</t>
  </si>
  <si>
    <t>****** 37.9%</t>
  </si>
  <si>
    <t>***** 492</t>
  </si>
  <si>
    <t>***** 292</t>
  </si>
  <si>
    <t>***** 668</t>
  </si>
  <si>
    <t>****** 44.7%</t>
  </si>
  <si>
    <t>***** 163</t>
  </si>
  <si>
    <t>****** 27.0%</t>
  </si>
  <si>
    <t>***** 695</t>
  </si>
  <si>
    <t>***** 353</t>
  </si>
  <si>
    <t>***** 181</t>
  </si>
  <si>
    <t>****** 86</t>
  </si>
  <si>
    <t>***** 622</t>
  </si>
  <si>
    <t>***** 461</t>
  </si>
  <si>
    <t>****** 36.5%</t>
  </si>
  <si>
    <t>***** 551</t>
  </si>
  <si>
    <t>****** 32.0%</t>
  </si>
  <si>
    <t>Keine oder bis 7 Jahre obligatorische Schule</t>
  </si>
  <si>
    <t>Berufliche Grundbildung (Anlehre, 2- bis 4-jährige Lehre oder Vollzeitberufsschule, Handelsdiplom, Lehrwerkstätte oder ähnliche Ausbildung)</t>
  </si>
  <si>
    <t>Höhere Fach- und Berufsausbildung mit eidg. Fachausweis, Diplom oder Meisterdiplom, Technikerschule, höhere Fachschule, HTL, HWV, HFG, HFS oder ähnliche Ausbildung</t>
  </si>
  <si>
    <t>Universität, ETH, pädagogische Hochschule, Fachhochschule</t>
  </si>
  <si>
    <t>***** 795</t>
  </si>
  <si>
    <t>***** 936</t>
  </si>
  <si>
    <t>****** 51.8%</t>
  </si>
  <si>
    <t>**** 1425</t>
  </si>
  <si>
    <t>***** 934</t>
  </si>
  <si>
    <t>****** 91.2%</t>
  </si>
  <si>
    <t>***** 302</t>
  </si>
  <si>
    <t>**** 1329</t>
  </si>
  <si>
    <t>***** 321</t>
  </si>
  <si>
    <t>**** 1423</t>
  </si>
  <si>
    <t>***** 674</t>
  </si>
  <si>
    <t>***** 757</t>
  </si>
  <si>
    <t>***** 308</t>
  </si>
  <si>
    <t>***** 694</t>
  </si>
  <si>
    <t>***** 105</t>
  </si>
  <si>
    <t>***** 109</t>
  </si>
  <si>
    <t>****** 78.5%</t>
  </si>
  <si>
    <t>***** 244</t>
  </si>
  <si>
    <t>***** 456</t>
  </si>
  <si>
    <t>****** 39.9%</t>
  </si>
  <si>
    <t>***** 863</t>
  </si>
  <si>
    <t>***** 856</t>
  </si>
  <si>
    <t>***** 787</t>
  </si>
  <si>
    <t>****** 35.7%</t>
  </si>
  <si>
    <t>***** 223</t>
  </si>
  <si>
    <t>***** 431</t>
  </si>
  <si>
    <t>****** 74.1%</t>
  </si>
  <si>
    <t>****** 70.1%</t>
  </si>
  <si>
    <t>***** 433</t>
  </si>
  <si>
    <t>**** 1177</t>
  </si>
  <si>
    <t>***** 174</t>
  </si>
  <si>
    <t>***** 715</t>
  </si>
  <si>
    <t>**** 1479</t>
  </si>
  <si>
    <t>**** 1220</t>
  </si>
  <si>
    <t>****** 69.6%</t>
  </si>
  <si>
    <t>***** 773</t>
  </si>
  <si>
    <t>***** 207</t>
  </si>
  <si>
    <t>***** 835</t>
  </si>
  <si>
    <t>***** 404</t>
  </si>
  <si>
    <t>***** 663</t>
  </si>
  <si>
    <t>**** 1533</t>
  </si>
  <si>
    <t>***** 610</t>
  </si>
  <si>
    <t>****** 32.5%</t>
  </si>
  <si>
    <t>***** 915</t>
  </si>
  <si>
    <t>***** 984</t>
  </si>
  <si>
    <t>***** 854</t>
  </si>
  <si>
    <t>****** 38.7%</t>
  </si>
  <si>
    <t>***** 742</t>
  </si>
  <si>
    <t>****** 40.3%</t>
  </si>
  <si>
    <t>***** 485</t>
  </si>
  <si>
    <t>***** 380</t>
  </si>
  <si>
    <t>***** 558</t>
  </si>
  <si>
    <t>***** 971</t>
  </si>
  <si>
    <t>***** 373</t>
  </si>
  <si>
    <t>***** 905</t>
  </si>
  <si>
    <t>****** 69.2%</t>
  </si>
  <si>
    <t>****** 69.1%</t>
  </si>
  <si>
    <t>**** 1609</t>
  </si>
  <si>
    <t>**** 1151</t>
  </si>
  <si>
    <t>***** 886</t>
  </si>
  <si>
    <t>***** 841</t>
  </si>
  <si>
    <t>**** 1253</t>
  </si>
  <si>
    <t>****** 69.5%</t>
  </si>
  <si>
    <t>***** 684</t>
  </si>
  <si>
    <t>***** 661</t>
  </si>
  <si>
    <t>**** 1077</t>
  </si>
  <si>
    <t>***** 195</t>
  </si>
  <si>
    <t>***** 415</t>
  </si>
  <si>
    <t>**** 1373</t>
  </si>
  <si>
    <t>***** 725</t>
  </si>
  <si>
    <t>****** 41.0%</t>
  </si>
  <si>
    <t>**** 1036</t>
  </si>
  <si>
    <t>****** 43.0%</t>
  </si>
  <si>
    <t>***** 184</t>
  </si>
  <si>
    <t>****** 44.4%</t>
  </si>
  <si>
    <t>***** 286</t>
  </si>
  <si>
    <t>****** 49.2%</t>
  </si>
  <si>
    <t>****** 42.1%</t>
  </si>
  <si>
    <t>**** 1587</t>
  </si>
  <si>
    <t>***** 949</t>
  </si>
  <si>
    <t>***** 739</t>
  </si>
  <si>
    <t>***** 955</t>
  </si>
  <si>
    <t>***** 410</t>
  </si>
  <si>
    <t>**** 1118</t>
  </si>
  <si>
    <t>**** 1288</t>
  </si>
  <si>
    <t>**** 1320</t>
  </si>
  <si>
    <t>****** 59.5%</t>
  </si>
  <si>
    <t>***** 519</t>
  </si>
  <si>
    <t>****** 97</t>
  </si>
  <si>
    <t>****** 77.8%</t>
  </si>
  <si>
    <t>***** 525</t>
  </si>
  <si>
    <t>***** 441</t>
  </si>
  <si>
    <t>****** 88</t>
  </si>
  <si>
    <t>****** 55.3%</t>
  </si>
  <si>
    <t>****** 60.4%</t>
  </si>
  <si>
    <t>***** 615</t>
  </si>
  <si>
    <t>***** 745</t>
  </si>
  <si>
    <t>**** 1112</t>
  </si>
  <si>
    <t>**** 1194</t>
  </si>
  <si>
    <t>**** 1185</t>
  </si>
  <si>
    <t>****** 70.3%</t>
  </si>
  <si>
    <t>***** 853</t>
  </si>
  <si>
    <t>***** 620</t>
  </si>
  <si>
    <t>***** 578</t>
  </si>
  <si>
    <t>***** 322</t>
  </si>
  <si>
    <t>****** 82.3%</t>
  </si>
  <si>
    <t>****** 85.4%</t>
  </si>
  <si>
    <t>***** 252</t>
  </si>
  <si>
    <t>***** 603</t>
  </si>
  <si>
    <t>***** 219</t>
  </si>
  <si>
    <t>***** 505</t>
  </si>
  <si>
    <t>EU/EFTA</t>
  </si>
  <si>
    <t>15-24</t>
  </si>
  <si>
    <t>25-44</t>
  </si>
  <si>
    <t>45-64</t>
  </si>
  <si>
    <t>Schweizer/innen ohne Migrationshintergrund</t>
  </si>
  <si>
    <t>Schweizer/innen mit Migrationshintergrund</t>
  </si>
  <si>
    <t>Ausländer/innen der ersten Generation</t>
  </si>
  <si>
    <t>Ausländer/innen der zweiten Generation</t>
  </si>
  <si>
    <t>Ausländer/innen der dritten und höheren Generation</t>
  </si>
  <si>
    <t>Migrationshintergrund unbekannt</t>
  </si>
  <si>
    <t>Vollzeiterwerbstätige (90-100%)</t>
  </si>
  <si>
    <t>Teilzeiterwerbstätige I (70-89%)</t>
  </si>
  <si>
    <t>Teilzeiterwerbstätige II (50-69%)</t>
  </si>
  <si>
    <t>Obligatorische Schule (8 oder 9 Jahre), 10. Schuljahr/Vorlehre oder anderes Brückenangebot</t>
  </si>
  <si>
    <t>Allgemeinbildende Schule (Gymnasiale Maturität, Berufs- oder Fachmaturität, Lehrkräfte-Seminar, Diplom- oder Fachmittelschule, Verkehrsschule oder ähnliche Ausbildung)</t>
  </si>
  <si>
    <t>**** 1521</t>
  </si>
  <si>
    <t>***** 981</t>
  </si>
  <si>
    <t>****** 81.5%</t>
  </si>
  <si>
    <t>***** 652</t>
  </si>
  <si>
    <t>****** 40.7%</t>
  </si>
  <si>
    <t>***** 114</t>
  </si>
  <si>
    <t>**** 1244</t>
  </si>
  <si>
    <t>**** 1231</t>
  </si>
  <si>
    <t>**** 1148</t>
  </si>
  <si>
    <t>***** 229</t>
  </si>
  <si>
    <t>***** 199</t>
  </si>
  <si>
    <t>****** 55.4%</t>
  </si>
  <si>
    <t>**** 1309</t>
  </si>
  <si>
    <t>****** 37.0%</t>
  </si>
  <si>
    <t>***** 595</t>
  </si>
  <si>
    <t>***** 907</t>
  </si>
  <si>
    <t>**** 1503</t>
  </si>
  <si>
    <t>**** 1093</t>
  </si>
  <si>
    <t>***** 656</t>
  </si>
  <si>
    <t>***** 896</t>
  </si>
  <si>
    <t>***** 861</t>
  </si>
  <si>
    <t>***** 457</t>
  </si>
  <si>
    <t>****** 87.5%</t>
  </si>
  <si>
    <t>***** 912</t>
  </si>
  <si>
    <t>***** 747</t>
  </si>
  <si>
    <t>***** 846</t>
  </si>
  <si>
    <t>****** 49.7%</t>
  </si>
  <si>
    <t>**** 1357</t>
  </si>
  <si>
    <t>**** 1172</t>
  </si>
  <si>
    <t>***** 952</t>
  </si>
  <si>
    <t>***** 641</t>
  </si>
  <si>
    <t>***** 993</t>
  </si>
  <si>
    <t>**** 1440</t>
  </si>
  <si>
    <t>**** 1292</t>
  </si>
  <si>
    <t>**** 1282</t>
  </si>
  <si>
    <t>**** 1514</t>
  </si>
  <si>
    <t>***** 333</t>
  </si>
  <si>
    <t>**** 1491</t>
  </si>
  <si>
    <t>***** 865</t>
  </si>
  <si>
    <t>**** 1171</t>
  </si>
  <si>
    <t>***** 826</t>
  </si>
  <si>
    <t>**** 1410</t>
  </si>
  <si>
    <t>***** 409</t>
  </si>
  <si>
    <t>***** 125</t>
  </si>
  <si>
    <t>***** 617</t>
  </si>
  <si>
    <t>***** 413</t>
  </si>
  <si>
    <t>***** 490</t>
  </si>
  <si>
    <t>****** 92</t>
  </si>
  <si>
    <t>****** 77.4%</t>
  </si>
  <si>
    <t>***** 476</t>
  </si>
  <si>
    <t>***** 313</t>
  </si>
  <si>
    <t>***** 357</t>
  </si>
  <si>
    <t>**** 1384</t>
  </si>
  <si>
    <t>***** 547</t>
  </si>
  <si>
    <t>**** 1020</t>
  </si>
  <si>
    <t>**** 1290</t>
  </si>
  <si>
    <t>**** 1929</t>
  </si>
  <si>
    <t>**** 1109</t>
  </si>
  <si>
    <t>***** 771</t>
  </si>
  <si>
    <t>****** 39.4%</t>
  </si>
  <si>
    <t>***** 282</t>
  </si>
  <si>
    <t>**** 1690</t>
  </si>
  <si>
    <t>***** 756</t>
  </si>
  <si>
    <t>**** 1242</t>
  </si>
  <si>
    <t>**** 1104</t>
  </si>
  <si>
    <t>**** 1405</t>
  </si>
  <si>
    <t>**** 1584</t>
  </si>
  <si>
    <t>***** 836</t>
  </si>
  <si>
    <t>****** 48.4%</t>
  </si>
  <si>
    <t>****** 50.3%</t>
  </si>
  <si>
    <t>**** 1287</t>
  </si>
  <si>
    <t>**** 1576</t>
  </si>
  <si>
    <t>***** 569</t>
  </si>
  <si>
    <t>***** 696</t>
  </si>
  <si>
    <t>**** 1676</t>
  </si>
  <si>
    <t>**** 1159</t>
  </si>
  <si>
    <t>**** 1460</t>
  </si>
  <si>
    <t>***** 386</t>
  </si>
  <si>
    <t>**** 1525</t>
  </si>
  <si>
    <t>***** 873</t>
  </si>
  <si>
    <t>***** 710</t>
  </si>
  <si>
    <t>***** 560</t>
  </si>
  <si>
    <t>***** 203</t>
  </si>
  <si>
    <t>***** 402</t>
  </si>
  <si>
    <t>****** 53.7%</t>
  </si>
  <si>
    <t>***** 702</t>
  </si>
  <si>
    <t>***** 983</t>
  </si>
  <si>
    <t>****** 79.4%</t>
  </si>
  <si>
    <t>**** 1128</t>
  </si>
  <si>
    <t>***** 901</t>
  </si>
  <si>
    <t>****** 37.7%</t>
  </si>
  <si>
    <t>**** 1480</t>
  </si>
  <si>
    <t>***** 618</t>
  </si>
  <si>
    <t>****** 47.4%</t>
  </si>
  <si>
    <t>***** 946</t>
  </si>
  <si>
    <t>**** 1107</t>
  </si>
  <si>
    <t>****** 57.5%</t>
  </si>
  <si>
    <t>***** 898</t>
  </si>
  <si>
    <t>***** 893</t>
  </si>
  <si>
    <t>**** 1098</t>
  </si>
  <si>
    <t>**** 1534</t>
  </si>
  <si>
    <t>***** 755</t>
  </si>
  <si>
    <t>**** 1702</t>
  </si>
  <si>
    <t>**** 1372</t>
  </si>
  <si>
    <t>**** 1074</t>
  </si>
  <si>
    <t>***** 637</t>
  </si>
  <si>
    <t>***** 113</t>
  </si>
  <si>
    <t>****** 57.3%</t>
  </si>
  <si>
    <t>***** 366</t>
  </si>
  <si>
    <t>***** 642</t>
  </si>
  <si>
    <t>***** 155</t>
  </si>
  <si>
    <t>****** 60.0%</t>
  </si>
  <si>
    <t>***** 103</t>
  </si>
  <si>
    <t>***** 278</t>
  </si>
  <si>
    <t>***** 588</t>
  </si>
  <si>
    <t>****** 45.8%</t>
  </si>
  <si>
    <t>**** 1241</t>
  </si>
  <si>
    <t>**** 1483</t>
  </si>
  <si>
    <t>**** 1546</t>
  </si>
  <si>
    <t>***** 121</t>
  </si>
  <si>
    <t>****** 71.7%</t>
  </si>
  <si>
    <t>***** 363</t>
  </si>
  <si>
    <t>***** 117</t>
  </si>
  <si>
    <t>***** 851</t>
  </si>
  <si>
    <t>***** 143</t>
  </si>
  <si>
    <t>***** 779</t>
  </si>
  <si>
    <t>***** 498</t>
  </si>
  <si>
    <t>****** 79</t>
  </si>
  <si>
    <t>**** 1193</t>
  </si>
  <si>
    <t>**** 1318</t>
  </si>
  <si>
    <t>***** 592</t>
  </si>
  <si>
    <t>****** 45.6%</t>
  </si>
  <si>
    <t>***** 953</t>
  </si>
  <si>
    <t>**** 1258</t>
  </si>
  <si>
    <t>***** 987</t>
  </si>
  <si>
    <t>**** 1248</t>
  </si>
  <si>
    <t>**** 1601</t>
  </si>
  <si>
    <t>***** 858</t>
  </si>
  <si>
    <t>**** 1415</t>
  </si>
  <si>
    <t>**** 1304</t>
  </si>
  <si>
    <t>**** 1281</t>
  </si>
  <si>
    <t>***** 999</t>
  </si>
  <si>
    <t>***** 867</t>
  </si>
  <si>
    <t>***** 605</t>
  </si>
  <si>
    <t>***** 491</t>
  </si>
  <si>
    <t>***** 700</t>
  </si>
  <si>
    <t>***** 718</t>
  </si>
  <si>
    <t>***** 556</t>
  </si>
  <si>
    <t>***** 352</t>
  </si>
  <si>
    <t>**** 1453</t>
  </si>
  <si>
    <t>**** 1550</t>
  </si>
  <si>
    <t>***** 712</t>
  </si>
  <si>
    <t>**** 1239</t>
  </si>
  <si>
    <t>***** 687</t>
  </si>
  <si>
    <t>**** 1051</t>
  </si>
  <si>
    <t>***** 860</t>
  </si>
  <si>
    <t>**** 1527</t>
  </si>
  <si>
    <t>***** 459</t>
  </si>
  <si>
    <t>****** 51.3%</t>
  </si>
  <si>
    <t>**** 1008</t>
  </si>
  <si>
    <t>***** 430</t>
  </si>
  <si>
    <t>****** 39.2%</t>
  </si>
  <si>
    <t>***** 906</t>
  </si>
  <si>
    <t>**** 1532</t>
  </si>
  <si>
    <t>***** 662</t>
  </si>
  <si>
    <t>**** 1542</t>
  </si>
  <si>
    <t>**** 1524</t>
  </si>
  <si>
    <t>***** 944</t>
  </si>
  <si>
    <t>***** 808</t>
  </si>
  <si>
    <t>***** 651</t>
  </si>
  <si>
    <t>***** 325</t>
  </si>
  <si>
    <t>***** 513</t>
  </si>
  <si>
    <t>**** 1000</t>
  </si>
  <si>
    <t>**** 1348</t>
  </si>
  <si>
    <t>***** 958</t>
  </si>
  <si>
    <t>****** 35.1%</t>
  </si>
  <si>
    <t>***** 442</t>
  </si>
  <si>
    <t>***** 511</t>
  </si>
  <si>
    <t>***** 945</t>
  </si>
  <si>
    <t>***** 639</t>
  </si>
  <si>
    <t>***** 425</t>
  </si>
  <si>
    <t>***** 833</t>
  </si>
  <si>
    <t>***** 350</t>
  </si>
  <si>
    <t>***** 659</t>
  </si>
  <si>
    <t>**** 1516</t>
  </si>
  <si>
    <t>****** 65.3%</t>
  </si>
  <si>
    <t>**** 1447</t>
  </si>
  <si>
    <t>***** 817</t>
  </si>
  <si>
    <t>**** 1260</t>
  </si>
  <si>
    <t>**** 1037</t>
  </si>
  <si>
    <t>***** 970</t>
  </si>
  <si>
    <t>****** 88.1%</t>
  </si>
  <si>
    <t>****** 80.0%</t>
  </si>
  <si>
    <t>**** 1265</t>
  </si>
  <si>
    <t>**** 1444</t>
  </si>
  <si>
    <t>**** 1264</t>
  </si>
  <si>
    <t>***** 980</t>
  </si>
  <si>
    <t>**** 1068</t>
  </si>
  <si>
    <t>***** 887</t>
  </si>
  <si>
    <t>***** 965</t>
  </si>
  <si>
    <t>***** 369</t>
  </si>
  <si>
    <t>***** 527</t>
  </si>
  <si>
    <t>***** 262</t>
  </si>
  <si>
    <t>***** 336</t>
  </si>
  <si>
    <t>***** 967</t>
  </si>
  <si>
    <t>**** 1332</t>
  </si>
  <si>
    <t>***** 649</t>
  </si>
  <si>
    <t>**** 1211</t>
  </si>
  <si>
    <t>***** 355</t>
  </si>
  <si>
    <t>**** 1176</t>
  </si>
  <si>
    <t>***** 670</t>
  </si>
  <si>
    <t>***** 493</t>
  </si>
  <si>
    <t>***** 140</t>
  </si>
  <si>
    <t>***** 736</t>
  </si>
  <si>
    <t>***** 619</t>
  </si>
  <si>
    <t>****** 78.4%</t>
  </si>
  <si>
    <t>****** 52.6%</t>
  </si>
  <si>
    <t>****** 66.7%</t>
  </si>
  <si>
    <t>**** 1204</t>
  </si>
  <si>
    <t>***** 828</t>
  </si>
  <si>
    <t>**** 1545</t>
  </si>
  <si>
    <t>***** 638</t>
  </si>
  <si>
    <t>***** 580</t>
  </si>
  <si>
    <t>***** 875</t>
  </si>
  <si>
    <t>***** 834</t>
  </si>
  <si>
    <t>**** 1493</t>
  </si>
  <si>
    <t>***** 290</t>
  </si>
  <si>
    <t>**** 1122</t>
  </si>
  <si>
    <t>**** 1174</t>
  </si>
  <si>
    <t>**** 1354</t>
  </si>
  <si>
    <t>**** 1105</t>
  </si>
  <si>
    <t>***** 577</t>
  </si>
  <si>
    <t>**** 1271</t>
  </si>
  <si>
    <t>**** 1468</t>
  </si>
  <si>
    <t>***** 681</t>
  </si>
  <si>
    <t>**** 1180</t>
  </si>
  <si>
    <t>***** 985</t>
  </si>
  <si>
    <t>**** 1106</t>
  </si>
  <si>
    <t>**** 1565</t>
  </si>
  <si>
    <t>***** 586</t>
  </si>
  <si>
    <t>**** 1624</t>
  </si>
  <si>
    <t>***** 734</t>
  </si>
  <si>
    <t>****** 50.4%</t>
  </si>
  <si>
    <t>***** 541</t>
  </si>
  <si>
    <t>**** 1078</t>
  </si>
  <si>
    <t>**** 1291</t>
  </si>
  <si>
    <t>***** 401</t>
  </si>
  <si>
    <t>**** 1237</t>
  </si>
  <si>
    <t>**** 1326</t>
  </si>
  <si>
    <t>**** 1334</t>
  </si>
  <si>
    <t>***** 812</t>
  </si>
  <si>
    <t>***** 942</t>
  </si>
  <si>
    <t>***** 646</t>
  </si>
  <si>
    <t>***** 730</t>
  </si>
  <si>
    <t>***** 848</t>
  </si>
  <si>
    <t>***** 389</t>
  </si>
  <si>
    <t>**** 1421</t>
  </si>
  <si>
    <t>***** 437</t>
  </si>
  <si>
    <t>***** 910</t>
  </si>
  <si>
    <t>**** 1111</t>
  </si>
  <si>
    <t>****** 64.7%</t>
  </si>
  <si>
    <t>****** 88.5%</t>
  </si>
  <si>
    <t>**** 1025</t>
  </si>
  <si>
    <t>**** 1266</t>
  </si>
  <si>
    <t>**** 1224</t>
  </si>
  <si>
    <t>****** 56.6%</t>
  </si>
  <si>
    <t>***** 972</t>
  </si>
  <si>
    <t>**** 1023</t>
  </si>
  <si>
    <t>***** 916</t>
  </si>
  <si>
    <t>***** 636</t>
  </si>
  <si>
    <t>***** 494</t>
  </si>
  <si>
    <t>**** 1057</t>
  </si>
  <si>
    <t>***** 341</t>
  </si>
  <si>
    <t>**** 1236</t>
  </si>
  <si>
    <t>**** 1181</t>
  </si>
  <si>
    <t>***** 842</t>
  </si>
  <si>
    <t>**** 1019</t>
  </si>
  <si>
    <t>**** 1263</t>
  </si>
  <si>
    <t>***** 383</t>
  </si>
  <si>
    <t>***** 760</t>
  </si>
  <si>
    <t>***** 506</t>
  </si>
  <si>
    <t>***** 948</t>
  </si>
  <si>
    <t>**** 1452</t>
  </si>
  <si>
    <t>**** 1190</t>
  </si>
  <si>
    <t>***** 874</t>
  </si>
  <si>
    <t>***** 528</t>
  </si>
  <si>
    <t>***** 665</t>
  </si>
  <si>
    <t>****** 72.4%</t>
  </si>
  <si>
    <t>***** 460</t>
  </si>
  <si>
    <t>**** 1165</t>
  </si>
  <si>
    <t>**** 1238</t>
  </si>
  <si>
    <t>***** 261</t>
  </si>
  <si>
    <t>**** 1083</t>
  </si>
  <si>
    <t>**** 1015</t>
  </si>
  <si>
    <t>***** 890</t>
  </si>
  <si>
    <t>***** 750</t>
  </si>
  <si>
    <t>**** 1470</t>
  </si>
  <si>
    <t>***** 986</t>
  </si>
  <si>
    <t>****** 65.8%</t>
  </si>
  <si>
    <t>**** 1255</t>
  </si>
  <si>
    <t>**** 1001</t>
  </si>
  <si>
    <t>***** 559</t>
  </si>
  <si>
    <t>***** 502</t>
  </si>
  <si>
    <t>***** 930</t>
  </si>
  <si>
    <t>**** 1116</t>
  </si>
  <si>
    <t>**** 1323</t>
  </si>
  <si>
    <t>***** 820</t>
  </si>
  <si>
    <t>****** 79.5%</t>
  </si>
  <si>
    <t>***** 703</t>
  </si>
  <si>
    <t>****** 75</t>
  </si>
  <si>
    <t>***** 372</t>
  </si>
  <si>
    <t>***** 304</t>
  </si>
  <si>
    <t>***** 100</t>
  </si>
  <si>
    <t>***** 648</t>
  </si>
  <si>
    <t>**** 1257</t>
  </si>
  <si>
    <t>***** 784</t>
  </si>
  <si>
    <t>***** 852</t>
  </si>
  <si>
    <t>**** 1050</t>
  </si>
  <si>
    <t>***** 961</t>
  </si>
  <si>
    <t>**** 1234</t>
  </si>
  <si>
    <t>***** 832</t>
  </si>
  <si>
    <t>***** 376</t>
  </si>
  <si>
    <t>***** 791</t>
  </si>
  <si>
    <t>***** 673</t>
  </si>
  <si>
    <t>***** 124</t>
  </si>
  <si>
    <t>****** 72.3%</t>
  </si>
  <si>
    <t>***** 147</t>
  </si>
  <si>
    <t>***** 587</t>
  </si>
  <si>
    <t>****** 67.6%</t>
  </si>
  <si>
    <t>***** 212</t>
  </si>
  <si>
    <t>***** 679</t>
  </si>
  <si>
    <t>***** 107</t>
  </si>
  <si>
    <t>***** 101</t>
  </si>
  <si>
    <t>***** 690</t>
  </si>
  <si>
    <t>***** 311</t>
  </si>
  <si>
    <t>****** 95</t>
  </si>
  <si>
    <t>***** 142</t>
  </si>
  <si>
    <t>**** 1446</t>
  </si>
  <si>
    <t>***** 544</t>
  </si>
  <si>
    <t>**** 1075</t>
  </si>
  <si>
    <t>***** 238</t>
  </si>
  <si>
    <t>***** 136</t>
  </si>
  <si>
    <t>***** 732</t>
  </si>
  <si>
    <t>***** 135</t>
  </si>
  <si>
    <t>****** 43.8%</t>
  </si>
  <si>
    <t>***** 132</t>
  </si>
  <si>
    <t>****** 76</t>
  </si>
  <si>
    <t>**** 1403</t>
  </si>
  <si>
    <t>**** 1467</t>
  </si>
  <si>
    <t>****** 74.6%</t>
  </si>
  <si>
    <t>**** 1110</t>
  </si>
  <si>
    <t>**** 1082</t>
  </si>
  <si>
    <t>***** 523</t>
  </si>
  <si>
    <t>***** 388</t>
  </si>
  <si>
    <t>**** 1007</t>
  </si>
  <si>
    <t>Quelle: Strukturerhebung, BFS</t>
  </si>
  <si>
    <t>sortid</t>
  </si>
  <si>
    <t>Fehlende Angabe</t>
  </si>
  <si>
    <t>Sekundarstufe 1</t>
  </si>
  <si>
    <t>Sekundarstufe 2</t>
  </si>
  <si>
    <t>Tertiärstufe</t>
  </si>
  <si>
    <t>Ausländer</t>
  </si>
  <si>
    <t>Schweizer</t>
  </si>
  <si>
    <t>CH</t>
  </si>
  <si>
    <t>ZH</t>
  </si>
  <si>
    <t>LU</t>
  </si>
  <si>
    <t>SZ</t>
  </si>
  <si>
    <t>NW</t>
  </si>
  <si>
    <t>ZG</t>
  </si>
  <si>
    <t>AG</t>
  </si>
  <si>
    <t>Ständige Wohnbevölkerung ab 15 Jahren nach Kanton, Staatsangehörigkeit und höchster abgeschlossener Ausbildung, 2012</t>
  </si>
  <si>
    <t>allgemeinbildende Schule (gymnasiale Maturität, Berufs- oder Fachmaturität, Lehrkräfte-Seminar, Diplom- oder Fachmittelschule, Verkehrsschule oder ähnliche Ausbildung)</t>
  </si>
  <si>
    <t>berufliche Grundbildung (Anlehre, 2- bis 4-jährige Lehre oder Vollzeitberufsschule, Handelsdiplom, Lehrwerkstätte oder ähnliche Ausbildung)</t>
  </si>
  <si>
    <t>höhere Fach- und Berufsausbildung mit eidg. Fachausweis, Diplom oder Meisterdiplom, Technikerschule, höhere Fachschule, HTL, HWV, HFG, HFS oder ähnliche Ausbildung</t>
  </si>
  <si>
    <t>keine oder bis 7 Jahre obligatorische Schule</t>
  </si>
  <si>
    <t>obligatorische Schule (8 oder 9 Jahre), 10. Schuljahr/Vorlehre oder anderes Brückenangebot</t>
  </si>
  <si>
    <t>+-%</t>
  </si>
  <si>
    <t>47.7 *</t>
  </si>
  <si>
    <t>88.1 *</t>
  </si>
  <si>
    <t>38.6 *</t>
  </si>
  <si>
    <t>100.0 *</t>
  </si>
  <si>
    <t>29.4 *</t>
  </si>
  <si>
    <t>33.8 *</t>
  </si>
  <si>
    <t>32.0 *</t>
  </si>
  <si>
    <t>30.8 *</t>
  </si>
  <si>
    <t>47.8 *</t>
  </si>
  <si>
    <t>37.4 *</t>
  </si>
  <si>
    <t>36.6 *</t>
  </si>
  <si>
    <t>88.3 *</t>
  </si>
  <si>
    <t>52.6 *</t>
  </si>
  <si>
    <t>40.3 *</t>
  </si>
  <si>
    <t>Allgemeinbildende
Schule</t>
  </si>
  <si>
    <t>Berufliche Grundbildung</t>
  </si>
  <si>
    <t>Keine Ausbildung</t>
  </si>
  <si>
    <t>Obligatorische Schule</t>
  </si>
  <si>
    <t>Höhere Fach- und Berufsausbildung</t>
  </si>
  <si>
    <t>absolut</t>
  </si>
  <si>
    <t>in %</t>
  </si>
  <si>
    <t>49.3 *</t>
  </si>
  <si>
    <t>46.5 *</t>
  </si>
  <si>
    <t>59.5 *</t>
  </si>
  <si>
    <t>65.4 *</t>
  </si>
  <si>
    <t>98.0 *</t>
  </si>
  <si>
    <t>98.3 *</t>
  </si>
  <si>
    <t>69.9 *</t>
  </si>
  <si>
    <t>66.2 *</t>
  </si>
  <si>
    <t>66.7 *</t>
  </si>
  <si>
    <t>59.3 *</t>
  </si>
  <si>
    <t>53.0 *</t>
  </si>
  <si>
    <t>54.7 *</t>
  </si>
  <si>
    <t>87.9 *</t>
  </si>
  <si>
    <t>52.8 *</t>
  </si>
  <si>
    <t>98.2 *</t>
  </si>
  <si>
    <t>66.3 *</t>
  </si>
  <si>
    <t>49.5 *</t>
  </si>
  <si>
    <t>80.3 *</t>
  </si>
  <si>
    <t>74.3 *</t>
  </si>
  <si>
    <t>46.9 *</t>
  </si>
  <si>
    <t>54.4 *</t>
  </si>
  <si>
    <t>65.5 *</t>
  </si>
  <si>
    <t>62.2 *</t>
  </si>
  <si>
    <t>99.2 *</t>
  </si>
  <si>
    <t>Quelle: Bundesamt für Statistik, Strukturerhebung. Eigene Berechnungen Statistisches Amt des Kantons Zürich</t>
  </si>
  <si>
    <t>* Extrapolation aufgrund von 49 oder weniger Beobachtungen. Die Resultate sind mit grosser Vorsicht zu interpretieren.</t>
  </si>
  <si>
    <t>x: Entfällt, weil trivial oder Begriffe nicht anwendbar</t>
  </si>
  <si>
    <t>x</t>
  </si>
  <si>
    <t>Untertitel</t>
  </si>
  <si>
    <t>** Extrapolation aufgrund von 49 oder weniger Beobachtungen. Die Resultate sind mit grosser Vorsicht zu interpretieren.</t>
  </si>
  <si>
    <t>Quelle: Bundesamt für Statistik, Strukturerhebung; Bearbeitung: Statistisches Amt des Kantons Zürich</t>
  </si>
  <si>
    <t>Sekundarstufe II</t>
  </si>
  <si>
    <t>Sekundarstufe I</t>
  </si>
  <si>
    <t>Quelle: BFS, Strukturerhebung</t>
  </si>
  <si>
    <t>Tertiärstufe in %</t>
  </si>
  <si>
    <t>Ausbildungsniveau</t>
  </si>
  <si>
    <t xml:space="preserve">Amt für Raumplanung,
Fachstelle für Statistik
</t>
  </si>
  <si>
    <t>Aabachstrasse 5, CH-6300 Zug</t>
  </si>
  <si>
    <t>Tel. +41 41 728 54 98
Fax +41 41 728 54 89</t>
  </si>
  <si>
    <t xml:space="preserve">www.zg.ch/statistik </t>
  </si>
  <si>
    <t>Tabellenanhang</t>
  </si>
  <si>
    <t>Migrationsstatistik Kanton Zug</t>
  </si>
  <si>
    <t>Stand Februar 2015</t>
  </si>
  <si>
    <t>Aufbau:</t>
  </si>
  <si>
    <t>Benennung</t>
  </si>
  <si>
    <t>Was</t>
  </si>
  <si>
    <t>Wer</t>
  </si>
  <si>
    <t>Wo</t>
  </si>
  <si>
    <t>Indikatornummer_T</t>
  </si>
  <si>
    <t>Tabelle</t>
  </si>
  <si>
    <t>STAT</t>
  </si>
  <si>
    <t>Anhang und Publikation</t>
  </si>
  <si>
    <t>Indikatornummer_G</t>
  </si>
  <si>
    <t>Grafik</t>
  </si>
  <si>
    <t>Indikatornummer_A</t>
  </si>
  <si>
    <t>Auswertungen STAT</t>
  </si>
  <si>
    <t>Anhang</t>
  </si>
  <si>
    <t>STAT-TAB-Abfrage</t>
  </si>
  <si>
    <t>Download/Lieferung Andere</t>
  </si>
  <si>
    <t>BFS, BSV, KtZG, etc.</t>
  </si>
  <si>
    <t>Tertiärstuffe</t>
  </si>
</sst>
</file>

<file path=xl/styles.xml><?xml version="1.0" encoding="utf-8"?>
<styleSheet xmlns="http://schemas.openxmlformats.org/spreadsheetml/2006/main">
  <numFmts count="6">
    <numFmt numFmtId="43" formatCode="_ * #,##0.00_ ;_ * \-#,##0.00_ ;_ * &quot;-&quot;??_ ;_ @_ "/>
    <numFmt numFmtId="164" formatCode="_ * #,##0_ ;_ * \-#,##0_ ;_ * &quot;-&quot;??_ ;_ @_ "/>
    <numFmt numFmtId="165" formatCode="0.0%"/>
    <numFmt numFmtId="166" formatCode="#,##0_ ;\-#,##0\ "/>
    <numFmt numFmtId="167" formatCode="* #,###"/>
    <numFmt numFmtId="168" formatCode="##0.0%"/>
  </numFmts>
  <fonts count="23">
    <font>
      <sz val="11"/>
      <color theme="1"/>
      <name val="Arial"/>
      <family val="2"/>
    </font>
    <font>
      <sz val="11"/>
      <color theme="1"/>
      <name val="Calibri"/>
      <family val="2"/>
      <scheme val="minor"/>
    </font>
    <font>
      <b/>
      <sz val="9"/>
      <color indexed="8"/>
      <name val="Arial Narrow"/>
      <family val="2"/>
    </font>
    <font>
      <b/>
      <sz val="8"/>
      <color indexed="8"/>
      <name val="Arial narrow"/>
      <family val="2"/>
    </font>
    <font>
      <b/>
      <sz val="8"/>
      <color indexed="8"/>
      <name val="Arial"/>
      <family val="2"/>
    </font>
    <font>
      <sz val="8"/>
      <name val="Arial Narrow"/>
      <family val="2"/>
    </font>
    <font>
      <sz val="9"/>
      <color indexed="8"/>
      <name val="Arial Narrow"/>
      <family val="2"/>
    </font>
    <font>
      <b/>
      <sz val="8"/>
      <color indexed="8"/>
      <name val="Arial narrow"/>
      <family val="2"/>
    </font>
    <font>
      <b/>
      <sz val="10"/>
      <color indexed="8"/>
      <name val="Arial Narrow"/>
      <family val="2"/>
    </font>
    <font>
      <sz val="11"/>
      <color theme="1"/>
      <name val="Arial"/>
      <family val="2"/>
    </font>
    <font>
      <b/>
      <sz val="12"/>
      <color theme="1"/>
      <name val="Arial Narrow"/>
      <family val="2"/>
    </font>
    <font>
      <sz val="12"/>
      <color theme="1"/>
      <name val="Arial Narrow"/>
      <family val="2"/>
    </font>
    <font>
      <sz val="10"/>
      <color theme="1"/>
      <name val="Arial Narrow"/>
      <family val="2"/>
    </font>
    <font>
      <sz val="11"/>
      <color theme="1"/>
      <name val="Calibri"/>
      <family val="2"/>
      <scheme val="minor"/>
    </font>
    <font>
      <b/>
      <sz val="10"/>
      <color theme="1"/>
      <name val="Arial Narrow"/>
      <family val="2"/>
    </font>
    <font>
      <b/>
      <sz val="8"/>
      <color theme="1"/>
      <name val="Arial Narrow"/>
      <family val="2"/>
    </font>
    <font>
      <sz val="8"/>
      <color theme="1"/>
      <name val="Arial Narrow"/>
      <family val="2"/>
    </font>
    <font>
      <sz val="8"/>
      <color theme="1"/>
      <name val="Arial"/>
      <family val="2"/>
    </font>
    <font>
      <b/>
      <sz val="9"/>
      <name val="Arial"/>
      <family val="2"/>
    </font>
    <font>
      <sz val="9"/>
      <name val="Arial"/>
      <family val="2"/>
    </font>
    <font>
      <sz val="9"/>
      <color indexed="8"/>
      <name val="Arial"/>
      <family val="2"/>
    </font>
    <font>
      <sz val="9"/>
      <color theme="1"/>
      <name val="Arial"/>
      <family val="2"/>
    </font>
    <font>
      <i/>
      <sz val="9"/>
      <color theme="1"/>
      <name val="Arial"/>
      <family val="2"/>
    </font>
  </fonts>
  <fills count="8">
    <fill>
      <patternFill patternType="none"/>
    </fill>
    <fill>
      <patternFill patternType="gray125"/>
    </fill>
    <fill>
      <patternFill patternType="solid">
        <fgColor indexed="65"/>
        <bgColor indexed="64"/>
      </patternFill>
    </fill>
    <fill>
      <patternFill patternType="solid">
        <fgColor rgb="FFFFFFFF"/>
        <bgColor indexed="64"/>
      </patternFill>
    </fill>
    <fill>
      <patternFill patternType="solid">
        <fgColor theme="0"/>
        <bgColor indexed="64"/>
      </patternFill>
    </fill>
    <fill>
      <patternFill patternType="solid">
        <fgColor theme="8" tint="0.39997558519241921"/>
        <bgColor indexed="64"/>
      </patternFill>
    </fill>
    <fill>
      <patternFill patternType="solid">
        <fgColor theme="0" tint="-4.9989318521683403E-2"/>
        <bgColor indexed="64"/>
      </patternFill>
    </fill>
    <fill>
      <patternFill patternType="solid">
        <fgColor theme="3" tint="0.79998168889431442"/>
        <bgColor indexed="64"/>
      </patternFill>
    </fill>
  </fills>
  <borders count="32">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top/>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indexed="64"/>
      </bottom>
      <diagonal/>
    </border>
    <border>
      <left style="thin">
        <color rgb="FF000000"/>
      </left>
      <right style="thin">
        <color rgb="FF000000"/>
      </right>
      <top style="thin">
        <color rgb="FF000000"/>
      </top>
      <bottom/>
      <diagonal/>
    </border>
    <border>
      <left/>
      <right/>
      <top/>
      <bottom style="thin">
        <color rgb="FF000000"/>
      </bottom>
      <diagonal/>
    </border>
    <border>
      <left style="thin">
        <color rgb="FF000000"/>
      </left>
      <right style="thin">
        <color rgb="FF000000"/>
      </right>
      <top/>
      <bottom style="thin">
        <color rgb="FF000000"/>
      </bottom>
      <diagonal/>
    </border>
    <border>
      <left style="thin">
        <color indexed="64"/>
      </left>
      <right style="thin">
        <color rgb="FF000000"/>
      </right>
      <top style="thin">
        <color indexed="64"/>
      </top>
      <bottom style="thin">
        <color rgb="FF000000"/>
      </bottom>
      <diagonal/>
    </border>
    <border>
      <left style="thin">
        <color rgb="FF000000"/>
      </left>
      <right style="thin">
        <color rgb="FF000000"/>
      </right>
      <top style="thin">
        <color indexed="64"/>
      </top>
      <bottom style="thin">
        <color rgb="FF000000"/>
      </bottom>
      <diagonal/>
    </border>
    <border>
      <left style="thin">
        <color rgb="FF000000"/>
      </left>
      <right style="thin">
        <color rgb="FF000000"/>
      </right>
      <top style="thin">
        <color indexed="64"/>
      </top>
      <bottom style="thin">
        <color indexed="64"/>
      </bottom>
      <diagonal/>
    </border>
    <border>
      <left style="thin">
        <color rgb="FF000000"/>
      </left>
      <right style="thin">
        <color rgb="FF000000"/>
      </right>
      <top/>
      <bottom/>
      <diagonal/>
    </border>
    <border>
      <left style="thin">
        <color rgb="FF000000"/>
      </left>
      <right style="thin">
        <color indexed="64"/>
      </right>
      <top style="thin">
        <color rgb="FF000000"/>
      </top>
      <bottom/>
      <diagonal/>
    </border>
    <border>
      <left/>
      <right/>
      <top style="thin">
        <color rgb="FF000000"/>
      </top>
      <bottom/>
      <diagonal/>
    </border>
    <border>
      <left/>
      <right style="thin">
        <color rgb="FF000000"/>
      </right>
      <top style="thin">
        <color rgb="FF000000"/>
      </top>
      <bottom/>
      <diagonal/>
    </border>
    <border>
      <left/>
      <right style="thin">
        <color rgb="FF000000"/>
      </right>
      <top/>
      <bottom style="thin">
        <color indexed="64"/>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indexed="64"/>
      </top>
      <bottom style="thin">
        <color rgb="FF000000"/>
      </bottom>
      <diagonal/>
    </border>
    <border>
      <left/>
      <right style="thin">
        <color rgb="FF000000"/>
      </right>
      <top style="thin">
        <color indexed="64"/>
      </top>
      <bottom style="thin">
        <color rgb="FF000000"/>
      </bottom>
      <diagonal/>
    </border>
    <border>
      <left/>
      <right style="thin">
        <color indexed="64"/>
      </right>
      <top style="thin">
        <color indexed="64"/>
      </top>
      <bottom style="thin">
        <color rgb="FF000000"/>
      </bottom>
      <diagonal/>
    </border>
    <border>
      <left/>
      <right style="thin">
        <color rgb="FF000000"/>
      </right>
      <top style="thin">
        <color indexed="64"/>
      </top>
      <bottom/>
      <diagonal/>
    </border>
    <border>
      <left/>
      <right style="thin">
        <color rgb="FF000000"/>
      </right>
      <top/>
      <bottom/>
      <diagonal/>
    </border>
    <border>
      <left style="thin">
        <color indexed="64"/>
      </left>
      <right style="thin">
        <color rgb="FF000000"/>
      </right>
      <top style="thin">
        <color indexed="64"/>
      </top>
      <bottom style="thin">
        <color indexed="64"/>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s>
  <cellStyleXfs count="6">
    <xf numFmtId="0" fontId="0" fillId="0" borderId="0"/>
    <xf numFmtId="43" fontId="9" fillId="0" borderId="0" applyFont="0" applyFill="0" applyBorder="0" applyAlignment="0" applyProtection="0"/>
    <xf numFmtId="9" fontId="9" fillId="0" borderId="0" applyFont="0" applyFill="0" applyBorder="0" applyAlignment="0" applyProtection="0"/>
    <xf numFmtId="0" fontId="13" fillId="0" borderId="0"/>
    <xf numFmtId="0" fontId="1" fillId="0" borderId="0"/>
    <xf numFmtId="0" fontId="1" fillId="0" borderId="0"/>
  </cellStyleXfs>
  <cellXfs count="146">
    <xf numFmtId="0" fontId="0" fillId="0" borderId="0" xfId="0"/>
    <xf numFmtId="0" fontId="2" fillId="3" borderId="0" xfId="0" applyNumberFormat="1" applyFont="1" applyFill="1" applyBorder="1" applyAlignment="1" applyProtection="1">
      <alignment horizontal="left" vertical="top"/>
    </xf>
    <xf numFmtId="164" fontId="2" fillId="3" borderId="0" xfId="1" applyNumberFormat="1" applyFont="1" applyFill="1" applyBorder="1" applyAlignment="1" applyProtection="1">
      <alignment horizontal="left" vertical="top"/>
    </xf>
    <xf numFmtId="165" fontId="2" fillId="3" borderId="0" xfId="2" applyNumberFormat="1" applyFont="1" applyFill="1" applyBorder="1" applyAlignment="1" applyProtection="1">
      <alignment horizontal="left" vertical="top"/>
    </xf>
    <xf numFmtId="165" fontId="2" fillId="4" borderId="0" xfId="2" applyNumberFormat="1" applyFont="1" applyFill="1" applyBorder="1" applyAlignment="1" applyProtection="1">
      <alignment horizontal="right" vertical="top"/>
    </xf>
    <xf numFmtId="0" fontId="0" fillId="2" borderId="0" xfId="0" applyNumberFormat="1" applyFont="1" applyFill="1" applyBorder="1" applyAlignment="1" applyProtection="1"/>
    <xf numFmtId="164" fontId="9" fillId="2" borderId="0" xfId="1" applyNumberFormat="1" applyFont="1" applyFill="1" applyBorder="1" applyAlignment="1" applyProtection="1"/>
    <xf numFmtId="165" fontId="9" fillId="2" borderId="0" xfId="2" applyNumberFormat="1" applyFont="1" applyFill="1" applyBorder="1" applyAlignment="1" applyProtection="1"/>
    <xf numFmtId="165" fontId="9" fillId="4" borderId="0" xfId="2" applyNumberFormat="1" applyFont="1" applyFill="1" applyBorder="1" applyAlignment="1" applyProtection="1"/>
    <xf numFmtId="0" fontId="6" fillId="3" borderId="0" xfId="0" applyNumberFormat="1" applyFont="1" applyFill="1" applyBorder="1" applyAlignment="1" applyProtection="1">
      <alignment horizontal="left" vertical="top"/>
    </xf>
    <xf numFmtId="165" fontId="2" fillId="4" borderId="0" xfId="2" applyNumberFormat="1" applyFont="1" applyFill="1" applyBorder="1" applyAlignment="1" applyProtection="1">
      <alignment horizontal="left" vertical="top"/>
    </xf>
    <xf numFmtId="0" fontId="7" fillId="3" borderId="8" xfId="0" applyNumberFormat="1" applyFont="1" applyFill="1" applyBorder="1" applyAlignment="1" applyProtection="1">
      <alignment horizontal="left" vertical="top" wrapText="1"/>
    </xf>
    <xf numFmtId="0" fontId="3" fillId="5" borderId="1" xfId="0" applyNumberFormat="1" applyFont="1" applyFill="1" applyBorder="1" applyAlignment="1" applyProtection="1">
      <alignment horizontal="left" vertical="top" wrapText="1"/>
    </xf>
    <xf numFmtId="0" fontId="3" fillId="3" borderId="9" xfId="1" applyNumberFormat="1" applyFont="1" applyFill="1" applyBorder="1" applyAlignment="1" applyProtection="1">
      <alignment horizontal="left" vertical="top" wrapText="1"/>
    </xf>
    <xf numFmtId="0" fontId="3" fillId="3" borderId="10" xfId="2" applyNumberFormat="1" applyFont="1" applyFill="1" applyBorder="1" applyAlignment="1" applyProtection="1">
      <alignment horizontal="left" vertical="top" wrapText="1"/>
    </xf>
    <xf numFmtId="0" fontId="3" fillId="3" borderId="10" xfId="1" applyNumberFormat="1" applyFont="1" applyFill="1" applyBorder="1" applyAlignment="1" applyProtection="1">
      <alignment horizontal="left" vertical="top" wrapText="1"/>
    </xf>
    <xf numFmtId="0" fontId="3" fillId="3" borderId="9" xfId="2" applyNumberFormat="1" applyFont="1" applyFill="1" applyBorder="1" applyAlignment="1" applyProtection="1">
      <alignment horizontal="left" vertical="top" wrapText="1"/>
    </xf>
    <xf numFmtId="164" fontId="9" fillId="2" borderId="2" xfId="1" applyNumberFormat="1" applyFont="1" applyFill="1" applyBorder="1" applyAlignment="1" applyProtection="1"/>
    <xf numFmtId="0" fontId="2" fillId="3" borderId="2" xfId="0" applyNumberFormat="1" applyFont="1" applyFill="1" applyBorder="1" applyAlignment="1" applyProtection="1">
      <alignment horizontal="left" vertical="top"/>
    </xf>
    <xf numFmtId="165" fontId="9" fillId="2" borderId="2" xfId="2" applyNumberFormat="1" applyFont="1" applyFill="1" applyBorder="1" applyAlignment="1" applyProtection="1"/>
    <xf numFmtId="0" fontId="0" fillId="2" borderId="2" xfId="0" applyNumberFormat="1" applyFont="1" applyFill="1" applyBorder="1" applyAlignment="1" applyProtection="1"/>
    <xf numFmtId="164" fontId="2" fillId="3" borderId="3" xfId="1" applyNumberFormat="1" applyFont="1" applyFill="1" applyBorder="1" applyAlignment="1" applyProtection="1">
      <alignment horizontal="left" vertical="top"/>
    </xf>
    <xf numFmtId="0" fontId="8" fillId="3" borderId="0" xfId="0" applyNumberFormat="1" applyFont="1" applyFill="1" applyBorder="1" applyAlignment="1" applyProtection="1">
      <alignment horizontal="left" vertical="top"/>
    </xf>
    <xf numFmtId="164" fontId="9" fillId="2" borderId="11" xfId="1" applyNumberFormat="1" applyFont="1" applyFill="1" applyBorder="1" applyAlignment="1" applyProtection="1"/>
    <xf numFmtId="0" fontId="0" fillId="4" borderId="0" xfId="0" applyFill="1"/>
    <xf numFmtId="0" fontId="3" fillId="3" borderId="8" xfId="0" applyNumberFormat="1" applyFont="1" applyFill="1" applyBorder="1" applyAlignment="1" applyProtection="1">
      <alignment horizontal="left" vertical="top" wrapText="1"/>
    </xf>
    <xf numFmtId="0" fontId="3" fillId="3" borderId="12" xfId="0" applyNumberFormat="1" applyFont="1" applyFill="1" applyBorder="1" applyAlignment="1" applyProtection="1">
      <alignment horizontal="left" vertical="top" wrapText="1"/>
    </xf>
    <xf numFmtId="0" fontId="3" fillId="4" borderId="1" xfId="0" applyNumberFormat="1" applyFont="1" applyFill="1" applyBorder="1" applyAlignment="1" applyProtection="1">
      <alignment horizontal="left" vertical="top" wrapText="1"/>
    </xf>
    <xf numFmtId="0" fontId="3" fillId="4" borderId="0" xfId="0" applyNumberFormat="1" applyFont="1" applyFill="1" applyBorder="1" applyAlignment="1" applyProtection="1">
      <alignment horizontal="left" vertical="top" wrapText="1"/>
    </xf>
    <xf numFmtId="0" fontId="3" fillId="4" borderId="0" xfId="0" applyNumberFormat="1" applyFont="1" applyFill="1" applyBorder="1" applyAlignment="1" applyProtection="1">
      <alignment vertical="top" wrapText="1"/>
    </xf>
    <xf numFmtId="3" fontId="5" fillId="4" borderId="0" xfId="1" applyNumberFormat="1" applyFont="1" applyFill="1" applyBorder="1" applyAlignment="1" applyProtection="1">
      <alignment horizontal="right" wrapText="1"/>
    </xf>
    <xf numFmtId="165" fontId="5" fillId="4" borderId="0" xfId="2" applyNumberFormat="1" applyFont="1" applyFill="1" applyBorder="1" applyAlignment="1" applyProtection="1">
      <alignment horizontal="right" wrapText="1"/>
    </xf>
    <xf numFmtId="166" fontId="5" fillId="4" borderId="0" xfId="1" applyNumberFormat="1" applyFont="1" applyFill="1" applyBorder="1" applyAlignment="1" applyProtection="1">
      <alignment horizontal="right" wrapText="1"/>
    </xf>
    <xf numFmtId="165" fontId="5" fillId="4" borderId="0" xfId="1" applyNumberFormat="1" applyFont="1" applyFill="1" applyBorder="1" applyAlignment="1" applyProtection="1">
      <alignment horizontal="right" wrapText="1"/>
    </xf>
    <xf numFmtId="0" fontId="6" fillId="4" borderId="0" xfId="0" applyNumberFormat="1" applyFont="1" applyFill="1" applyBorder="1" applyAlignment="1" applyProtection="1">
      <alignment horizontal="left" vertical="top"/>
    </xf>
    <xf numFmtId="167" fontId="5" fillId="5" borderId="13" xfId="1" applyNumberFormat="1" applyFont="1" applyFill="1" applyBorder="1" applyAlignment="1" applyProtection="1">
      <alignment horizontal="right" wrapText="1"/>
    </xf>
    <xf numFmtId="168" fontId="5" fillId="5" borderId="14" xfId="2" applyNumberFormat="1" applyFont="1" applyFill="1" applyBorder="1" applyAlignment="1" applyProtection="1">
      <alignment horizontal="right" wrapText="1"/>
    </xf>
    <xf numFmtId="167" fontId="5" fillId="3" borderId="8" xfId="1" applyNumberFormat="1" applyFont="1" applyFill="1" applyBorder="1" applyAlignment="1" applyProtection="1">
      <alignment horizontal="right" wrapText="1"/>
    </xf>
    <xf numFmtId="168" fontId="5" fillId="3" borderId="8" xfId="2" applyNumberFormat="1" applyFont="1" applyFill="1" applyBorder="1" applyAlignment="1" applyProtection="1">
      <alignment horizontal="right" wrapText="1"/>
    </xf>
    <xf numFmtId="167" fontId="5" fillId="3" borderId="9" xfId="1" applyNumberFormat="1" applyFont="1" applyFill="1" applyBorder="1" applyAlignment="1" applyProtection="1">
      <alignment horizontal="right" wrapText="1"/>
    </xf>
    <xf numFmtId="168" fontId="5" fillId="3" borderId="9" xfId="2" applyNumberFormat="1" applyFont="1" applyFill="1" applyBorder="1" applyAlignment="1" applyProtection="1">
      <alignment horizontal="right" wrapText="1"/>
    </xf>
    <xf numFmtId="167" fontId="5" fillId="3" borderId="15" xfId="1" applyNumberFormat="1" applyFont="1" applyFill="1" applyBorder="1" applyAlignment="1" applyProtection="1">
      <alignment horizontal="right" wrapText="1"/>
    </xf>
    <xf numFmtId="168" fontId="5" fillId="3" borderId="15" xfId="2" applyNumberFormat="1" applyFont="1" applyFill="1" applyBorder="1" applyAlignment="1" applyProtection="1">
      <alignment horizontal="right" wrapText="1"/>
    </xf>
    <xf numFmtId="167" fontId="5" fillId="5" borderId="14" xfId="1" applyNumberFormat="1" applyFont="1" applyFill="1" applyBorder="1" applyAlignment="1" applyProtection="1">
      <alignment horizontal="right" wrapText="1"/>
    </xf>
    <xf numFmtId="167" fontId="5" fillId="5" borderId="12" xfId="1" applyNumberFormat="1" applyFont="1" applyFill="1" applyBorder="1" applyAlignment="1" applyProtection="1">
      <alignment horizontal="right" wrapText="1"/>
    </xf>
    <xf numFmtId="167" fontId="5" fillId="3" borderId="16" xfId="1" applyNumberFormat="1" applyFont="1" applyFill="1" applyBorder="1" applyAlignment="1" applyProtection="1">
      <alignment horizontal="right" wrapText="1"/>
    </xf>
    <xf numFmtId="167" fontId="5" fillId="3" borderId="10" xfId="1" applyNumberFormat="1" applyFont="1" applyFill="1" applyBorder="1" applyAlignment="1" applyProtection="1">
      <alignment horizontal="right" wrapText="1"/>
    </xf>
    <xf numFmtId="168" fontId="5" fillId="3" borderId="10" xfId="2" applyNumberFormat="1" applyFont="1" applyFill="1" applyBorder="1" applyAlignment="1" applyProtection="1">
      <alignment horizontal="right" wrapText="1"/>
    </xf>
    <xf numFmtId="167" fontId="5" fillId="3" borderId="14" xfId="1" applyNumberFormat="1" applyFont="1" applyFill="1" applyBorder="1" applyAlignment="1" applyProtection="1">
      <alignment horizontal="right" wrapText="1"/>
    </xf>
    <xf numFmtId="168" fontId="5" fillId="3" borderId="14" xfId="2" applyNumberFormat="1" applyFont="1" applyFill="1" applyBorder="1" applyAlignment="1" applyProtection="1">
      <alignment horizontal="right" wrapText="1"/>
    </xf>
    <xf numFmtId="167" fontId="5" fillId="5" borderId="1" xfId="1" applyNumberFormat="1" applyFont="1" applyFill="1" applyBorder="1" applyAlignment="1" applyProtection="1">
      <alignment horizontal="right" wrapText="1"/>
    </xf>
    <xf numFmtId="168" fontId="5" fillId="5" borderId="1" xfId="2" applyNumberFormat="1" applyFont="1" applyFill="1" applyBorder="1" applyAlignment="1" applyProtection="1">
      <alignment horizontal="right" wrapText="1"/>
    </xf>
    <xf numFmtId="167" fontId="5" fillId="3" borderId="1" xfId="1" applyNumberFormat="1" applyFont="1" applyFill="1" applyBorder="1" applyAlignment="1" applyProtection="1">
      <alignment horizontal="right" wrapText="1"/>
    </xf>
    <xf numFmtId="168" fontId="5" fillId="3" borderId="1" xfId="2" applyNumberFormat="1" applyFont="1" applyFill="1" applyBorder="1" applyAlignment="1" applyProtection="1">
      <alignment horizontal="right" wrapText="1"/>
    </xf>
    <xf numFmtId="168" fontId="5" fillId="5" borderId="1" xfId="1" applyNumberFormat="1" applyFont="1" applyFill="1" applyBorder="1" applyAlignment="1" applyProtection="1">
      <alignment horizontal="right" wrapText="1"/>
    </xf>
    <xf numFmtId="168" fontId="5" fillId="3" borderId="1" xfId="1" applyNumberFormat="1" applyFont="1" applyFill="1" applyBorder="1" applyAlignment="1" applyProtection="1">
      <alignment horizontal="right" wrapText="1"/>
    </xf>
    <xf numFmtId="0" fontId="3" fillId="3" borderId="1" xfId="0" applyNumberFormat="1" applyFont="1" applyFill="1" applyBorder="1" applyAlignment="1" applyProtection="1">
      <alignment horizontal="left" vertical="top" wrapText="1"/>
    </xf>
    <xf numFmtId="0" fontId="3" fillId="3" borderId="17" xfId="2" applyNumberFormat="1" applyFont="1" applyFill="1" applyBorder="1" applyAlignment="1" applyProtection="1">
      <alignment horizontal="left" vertical="top" wrapText="1"/>
    </xf>
    <xf numFmtId="0" fontId="10" fillId="0" borderId="0" xfId="0" applyFont="1" applyAlignment="1" applyProtection="1">
      <alignment horizontal="left"/>
      <protection locked="0"/>
    </xf>
    <xf numFmtId="0" fontId="11" fillId="0" borderId="0" xfId="0" applyFont="1"/>
    <xf numFmtId="0" fontId="12" fillId="0" borderId="0" xfId="0" applyFont="1" applyAlignment="1" applyProtection="1">
      <alignment horizontal="left"/>
      <protection locked="0"/>
    </xf>
    <xf numFmtId="0" fontId="12" fillId="0" borderId="0" xfId="0" applyFont="1"/>
    <xf numFmtId="0" fontId="12" fillId="0" borderId="0" xfId="3" applyFont="1"/>
    <xf numFmtId="0" fontId="12" fillId="0" borderId="0" xfId="0" applyFont="1" applyFill="1" applyAlignment="1">
      <alignment wrapText="1"/>
    </xf>
    <xf numFmtId="0" fontId="12" fillId="0" borderId="0" xfId="3" applyFont="1" applyFill="1" applyAlignment="1">
      <alignment wrapText="1"/>
    </xf>
    <xf numFmtId="0" fontId="12" fillId="0" borderId="0" xfId="0" applyFont="1" applyFill="1"/>
    <xf numFmtId="3" fontId="12" fillId="0" borderId="0" xfId="0" applyNumberFormat="1" applyFont="1" applyFill="1"/>
    <xf numFmtId="168" fontId="12" fillId="0" borderId="0" xfId="0" applyNumberFormat="1" applyFont="1" applyFill="1"/>
    <xf numFmtId="0" fontId="12" fillId="0" borderId="0" xfId="3" applyFont="1" applyFill="1"/>
    <xf numFmtId="0" fontId="12" fillId="0" borderId="0" xfId="3" applyFont="1" applyBorder="1"/>
    <xf numFmtId="0" fontId="16" fillId="0" borderId="0" xfId="3" applyFont="1" applyBorder="1"/>
    <xf numFmtId="0" fontId="16" fillId="0" borderId="0" xfId="0" applyFont="1" applyAlignment="1" applyProtection="1">
      <alignment horizontal="left"/>
      <protection locked="0"/>
    </xf>
    <xf numFmtId="0" fontId="14" fillId="0" borderId="0" xfId="0" applyFont="1" applyAlignment="1" applyProtection="1">
      <alignment horizontal="left"/>
      <protection locked="0"/>
    </xf>
    <xf numFmtId="0" fontId="15" fillId="0" borderId="0" xfId="3" applyFont="1" applyBorder="1"/>
    <xf numFmtId="3" fontId="12" fillId="0" borderId="0" xfId="0" applyNumberFormat="1" applyFont="1" applyFill="1" applyBorder="1"/>
    <xf numFmtId="0" fontId="12" fillId="0" borderId="0" xfId="0" applyFont="1" applyFill="1" applyBorder="1"/>
    <xf numFmtId="0" fontId="16" fillId="0" borderId="1" xfId="3" applyFont="1" applyBorder="1"/>
    <xf numFmtId="0" fontId="15" fillId="0" borderId="1" xfId="0" applyFont="1" applyBorder="1" applyAlignment="1">
      <alignment horizontal="center" vertical="center" wrapText="1"/>
    </xf>
    <xf numFmtId="0" fontId="16" fillId="0" borderId="1" xfId="0" applyFont="1" applyBorder="1" applyAlignment="1">
      <alignment wrapText="1"/>
    </xf>
    <xf numFmtId="0" fontId="15" fillId="0" borderId="1" xfId="3" applyFont="1" applyBorder="1"/>
    <xf numFmtId="0" fontId="17" fillId="0" borderId="0" xfId="3" applyFont="1"/>
    <xf numFmtId="0" fontId="12" fillId="0" borderId="0" xfId="3" applyFont="1" applyFill="1" applyBorder="1" applyAlignment="1">
      <alignment wrapText="1"/>
    </xf>
    <xf numFmtId="0" fontId="12" fillId="0" borderId="0" xfId="0" applyFont="1" applyFill="1" applyBorder="1" applyAlignment="1" applyProtection="1">
      <alignment horizontal="left" wrapText="1"/>
      <protection locked="0"/>
    </xf>
    <xf numFmtId="3" fontId="12" fillId="0" borderId="1" xfId="0" applyNumberFormat="1" applyFont="1" applyFill="1" applyBorder="1"/>
    <xf numFmtId="0" fontId="12" fillId="6" borderId="1" xfId="3" applyFont="1" applyFill="1" applyBorder="1" applyAlignment="1">
      <alignment wrapText="1"/>
    </xf>
    <xf numFmtId="0" fontId="12" fillId="6" borderId="1" xfId="0" applyFont="1" applyFill="1" applyBorder="1" applyAlignment="1" applyProtection="1">
      <alignment horizontal="left" wrapText="1"/>
      <protection locked="0"/>
    </xf>
    <xf numFmtId="0" fontId="12" fillId="0" borderId="0" xfId="0" applyFont="1" applyFill="1" applyBorder="1" applyAlignment="1">
      <alignment wrapText="1"/>
    </xf>
    <xf numFmtId="0" fontId="12" fillId="6" borderId="1" xfId="0" applyFont="1" applyFill="1" applyBorder="1" applyAlignment="1">
      <alignment wrapText="1"/>
    </xf>
    <xf numFmtId="3" fontId="12" fillId="7" borderId="1" xfId="0" applyNumberFormat="1" applyFont="1" applyFill="1" applyBorder="1"/>
    <xf numFmtId="0" fontId="16" fillId="6" borderId="5" xfId="3" applyFont="1" applyFill="1" applyBorder="1"/>
    <xf numFmtId="0" fontId="16" fillId="6" borderId="2" xfId="3" applyFont="1" applyFill="1" applyBorder="1"/>
    <xf numFmtId="0" fontId="16" fillId="6" borderId="6" xfId="3" applyFont="1" applyFill="1" applyBorder="1"/>
    <xf numFmtId="0" fontId="16" fillId="6" borderId="3" xfId="3" applyFont="1" applyFill="1" applyBorder="1"/>
    <xf numFmtId="0" fontId="16" fillId="6" borderId="0" xfId="3" applyFont="1" applyFill="1" applyBorder="1"/>
    <xf numFmtId="0" fontId="16" fillId="6" borderId="29" xfId="3" applyFont="1" applyFill="1" applyBorder="1"/>
    <xf numFmtId="0" fontId="16" fillId="6" borderId="30" xfId="3" applyFont="1" applyFill="1" applyBorder="1"/>
    <xf numFmtId="0" fontId="16" fillId="6" borderId="4" xfId="3" applyFont="1" applyFill="1" applyBorder="1"/>
    <xf numFmtId="0" fontId="16" fillId="6" borderId="31" xfId="3" applyFont="1" applyFill="1" applyBorder="1"/>
    <xf numFmtId="3" fontId="16" fillId="6" borderId="2" xfId="0" applyNumberFormat="1" applyFont="1" applyFill="1" applyBorder="1"/>
    <xf numFmtId="0" fontId="16" fillId="6" borderId="2" xfId="0" applyFont="1" applyFill="1" applyBorder="1"/>
    <xf numFmtId="0" fontId="16" fillId="6" borderId="6" xfId="0" applyFont="1" applyFill="1" applyBorder="1"/>
    <xf numFmtId="0" fontId="12" fillId="0" borderId="1" xfId="3" applyFont="1" applyFill="1" applyBorder="1"/>
    <xf numFmtId="0" fontId="12" fillId="0" borderId="1" xfId="3" applyFont="1" applyBorder="1"/>
    <xf numFmtId="3" fontId="12" fillId="0" borderId="1" xfId="0" applyNumberFormat="1" applyFont="1" applyFill="1" applyBorder="1" applyAlignment="1">
      <alignment horizontal="right"/>
    </xf>
    <xf numFmtId="0" fontId="12" fillId="7" borderId="1" xfId="3" applyFont="1" applyFill="1" applyBorder="1"/>
    <xf numFmtId="3" fontId="12" fillId="7" borderId="1" xfId="0" applyNumberFormat="1" applyFont="1" applyFill="1" applyBorder="1" applyAlignment="1">
      <alignment horizontal="right"/>
    </xf>
    <xf numFmtId="0" fontId="12" fillId="6" borderId="1" xfId="0" applyFont="1" applyFill="1" applyBorder="1"/>
    <xf numFmtId="168" fontId="12" fillId="0" borderId="0" xfId="3" applyNumberFormat="1" applyFont="1"/>
    <xf numFmtId="0" fontId="12" fillId="7" borderId="0" xfId="3" applyFont="1" applyFill="1"/>
    <xf numFmtId="3" fontId="12" fillId="7" borderId="0" xfId="0" applyNumberFormat="1" applyFont="1" applyFill="1" applyBorder="1"/>
    <xf numFmtId="3" fontId="12" fillId="7" borderId="0" xfId="0" applyNumberFormat="1" applyFont="1" applyFill="1"/>
    <xf numFmtId="168" fontId="12" fillId="7" borderId="0" xfId="0" applyNumberFormat="1" applyFont="1" applyFill="1"/>
    <xf numFmtId="0" fontId="12" fillId="0" borderId="0" xfId="3" applyFont="1" applyFill="1" applyBorder="1"/>
    <xf numFmtId="168" fontId="12" fillId="0" borderId="0" xfId="3" applyNumberFormat="1" applyFont="1" applyFill="1"/>
    <xf numFmtId="0" fontId="12" fillId="0" borderId="0" xfId="3" applyFont="1" applyAlignment="1">
      <alignment wrapText="1"/>
    </xf>
    <xf numFmtId="0" fontId="20" fillId="0" borderId="0" xfId="3" applyFont="1" applyBorder="1"/>
    <xf numFmtId="0" fontId="19" fillId="0" borderId="0" xfId="3" applyFont="1" applyBorder="1" applyAlignment="1">
      <alignment horizontal="right"/>
    </xf>
    <xf numFmtId="0" fontId="20" fillId="0" borderId="0" xfId="3" applyFont="1" applyBorder="1" applyAlignment="1"/>
    <xf numFmtId="0" fontId="18" fillId="0" borderId="0" xfId="3" applyFont="1" applyBorder="1" applyAlignment="1">
      <alignment horizontal="left" vertical="top" wrapText="1"/>
    </xf>
    <xf numFmtId="0" fontId="19" fillId="0" borderId="0" xfId="3" applyFont="1" applyBorder="1" applyAlignment="1">
      <alignment horizontal="left" vertical="top" wrapText="1"/>
    </xf>
    <xf numFmtId="0" fontId="18" fillId="0" borderId="0" xfId="3" applyFont="1" applyAlignment="1"/>
    <xf numFmtId="0" fontId="21" fillId="0" borderId="0" xfId="5" applyFont="1"/>
    <xf numFmtId="17" fontId="21" fillId="0" borderId="0" xfId="5" applyNumberFormat="1" applyFont="1"/>
    <xf numFmtId="0" fontId="22" fillId="0" borderId="0" xfId="5" applyFont="1"/>
    <xf numFmtId="0" fontId="18" fillId="0" borderId="0" xfId="3" applyFont="1" applyBorder="1" applyAlignment="1">
      <alignment horizontal="left" vertical="top" wrapText="1"/>
    </xf>
    <xf numFmtId="0" fontId="19" fillId="0" borderId="0" xfId="3" applyFont="1" applyBorder="1" applyAlignment="1">
      <alignment horizontal="left" vertical="top" wrapText="1"/>
    </xf>
    <xf numFmtId="0" fontId="3" fillId="3" borderId="18" xfId="0" applyNumberFormat="1" applyFont="1" applyFill="1" applyBorder="1" applyAlignment="1" applyProtection="1">
      <alignment horizontal="center" vertical="top" wrapText="1"/>
    </xf>
    <xf numFmtId="0" fontId="3" fillId="3" borderId="19" xfId="0" applyNumberFormat="1" applyFont="1" applyFill="1" applyBorder="1" applyAlignment="1" applyProtection="1">
      <alignment horizontal="center" vertical="top" wrapText="1"/>
    </xf>
    <xf numFmtId="0" fontId="3" fillId="3" borderId="4" xfId="0" applyNumberFormat="1" applyFont="1" applyFill="1" applyBorder="1" applyAlignment="1" applyProtection="1">
      <alignment horizontal="center" vertical="top" wrapText="1"/>
    </xf>
    <xf numFmtId="0" fontId="3" fillId="3" borderId="20" xfId="0" applyNumberFormat="1" applyFont="1" applyFill="1" applyBorder="1" applyAlignment="1" applyProtection="1">
      <alignment horizontal="center" vertical="top" wrapText="1"/>
    </xf>
    <xf numFmtId="0" fontId="3" fillId="3" borderId="21" xfId="0" applyNumberFormat="1" applyFont="1" applyFill="1" applyBorder="1" applyAlignment="1" applyProtection="1">
      <alignment horizontal="left" vertical="top" wrapText="1"/>
    </xf>
    <xf numFmtId="0" fontId="3" fillId="3" borderId="22" xfId="0" applyNumberFormat="1" applyFont="1" applyFill="1" applyBorder="1" applyAlignment="1" applyProtection="1">
      <alignment horizontal="left" vertical="top" wrapText="1"/>
    </xf>
    <xf numFmtId="0" fontId="3" fillId="3" borderId="1" xfId="0" applyNumberFormat="1" applyFont="1" applyFill="1" applyBorder="1" applyAlignment="1" applyProtection="1">
      <alignment horizontal="left" vertical="top" wrapText="1"/>
    </xf>
    <xf numFmtId="0" fontId="3" fillId="3" borderId="23" xfId="0" applyNumberFormat="1" applyFont="1" applyFill="1" applyBorder="1" applyAlignment="1" applyProtection="1">
      <alignment horizontal="left" vertical="top" wrapText="1"/>
    </xf>
    <xf numFmtId="0" fontId="3" fillId="3" borderId="24" xfId="0" applyNumberFormat="1" applyFont="1" applyFill="1" applyBorder="1" applyAlignment="1" applyProtection="1">
      <alignment horizontal="left" vertical="top" wrapText="1"/>
    </xf>
    <xf numFmtId="0" fontId="3" fillId="3" borderId="25" xfId="0" applyNumberFormat="1" applyFont="1" applyFill="1" applyBorder="1" applyAlignment="1" applyProtection="1">
      <alignment horizontal="left" vertical="top" wrapText="1"/>
    </xf>
    <xf numFmtId="0" fontId="3" fillId="3" borderId="5" xfId="0" applyNumberFormat="1" applyFont="1" applyFill="1" applyBorder="1" applyAlignment="1" applyProtection="1">
      <alignment horizontal="left" vertical="top" wrapText="1"/>
    </xf>
    <xf numFmtId="0" fontId="3" fillId="3" borderId="2" xfId="0" applyNumberFormat="1" applyFont="1" applyFill="1" applyBorder="1" applyAlignment="1" applyProtection="1">
      <alignment horizontal="left" vertical="top" wrapText="1"/>
    </xf>
    <xf numFmtId="0" fontId="3" fillId="3" borderId="26" xfId="0" applyNumberFormat="1" applyFont="1" applyFill="1" applyBorder="1" applyAlignment="1" applyProtection="1">
      <alignment horizontal="left" vertical="top" wrapText="1"/>
    </xf>
    <xf numFmtId="0" fontId="3" fillId="3" borderId="3" xfId="0" applyNumberFormat="1" applyFont="1" applyFill="1" applyBorder="1" applyAlignment="1" applyProtection="1">
      <alignment horizontal="left" vertical="top" wrapText="1"/>
    </xf>
    <xf numFmtId="0" fontId="3" fillId="3" borderId="0" xfId="0" applyNumberFormat="1" applyFont="1" applyFill="1" applyBorder="1" applyAlignment="1" applyProtection="1">
      <alignment horizontal="left" vertical="top" wrapText="1"/>
    </xf>
    <xf numFmtId="0" fontId="3" fillId="3" borderId="27" xfId="0" applyNumberFormat="1" applyFont="1" applyFill="1" applyBorder="1" applyAlignment="1" applyProtection="1">
      <alignment horizontal="left" vertical="top" wrapText="1"/>
    </xf>
    <xf numFmtId="0" fontId="3" fillId="5" borderId="5" xfId="0" applyNumberFormat="1" applyFont="1" applyFill="1" applyBorder="1" applyAlignment="1" applyProtection="1">
      <alignment horizontal="left" vertical="center" wrapText="1"/>
    </xf>
    <xf numFmtId="0" fontId="3" fillId="5" borderId="6" xfId="0" applyNumberFormat="1" applyFont="1" applyFill="1" applyBorder="1" applyAlignment="1" applyProtection="1">
      <alignment horizontal="left" vertical="center" wrapText="1"/>
    </xf>
    <xf numFmtId="0" fontId="3" fillId="3" borderId="28" xfId="0" applyNumberFormat="1" applyFont="1" applyFill="1" applyBorder="1" applyAlignment="1" applyProtection="1">
      <alignment horizontal="left" vertical="top" wrapText="1"/>
    </xf>
    <xf numFmtId="0" fontId="3" fillId="3" borderId="7" xfId="0" applyNumberFormat="1" applyFont="1" applyFill="1" applyBorder="1" applyAlignment="1" applyProtection="1">
      <alignment horizontal="left" vertical="top" wrapText="1"/>
    </xf>
  </cellXfs>
  <cellStyles count="6">
    <cellStyle name="Dezimal" xfId="1" builtinId="3"/>
    <cellStyle name="Prozent" xfId="2" builtinId="5"/>
    <cellStyle name="Standard" xfId="0" builtinId="0"/>
    <cellStyle name="Standard 2" xfId="3"/>
    <cellStyle name="Standard 3" xfId="4"/>
    <cellStyle name="Standard 4" xfId="5"/>
  </cellStyles>
  <dxfs count="4">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c:lang val="de-CH"/>
  <c:chart>
    <c:plotArea>
      <c:layout/>
      <c:barChart>
        <c:barDir val="col"/>
        <c:grouping val="percentStacked"/>
        <c:ser>
          <c:idx val="0"/>
          <c:order val="0"/>
          <c:tx>
            <c:strRef>
              <c:f>'3.1_G'!$F$7</c:f>
              <c:strCache>
                <c:ptCount val="1"/>
                <c:pt idx="0">
                  <c:v>Keine Ausbildung</c:v>
                </c:pt>
              </c:strCache>
            </c:strRef>
          </c:tx>
          <c:cat>
            <c:multiLvlStrRef>
              <c:f>'3.1_G'!$B$8:$C$27</c:f>
              <c:multiLvlStrCache>
                <c:ptCount val="14"/>
                <c:lvl>
                  <c:pt idx="0">
                    <c:v>Schweizer</c:v>
                  </c:pt>
                  <c:pt idx="1">
                    <c:v>Ausländer</c:v>
                  </c:pt>
                  <c:pt idx="2">
                    <c:v>Schweizer</c:v>
                  </c:pt>
                  <c:pt idx="3">
                    <c:v>Ausländer</c:v>
                  </c:pt>
                  <c:pt idx="4">
                    <c:v>Schweizer</c:v>
                  </c:pt>
                  <c:pt idx="5">
                    <c:v>Ausländer</c:v>
                  </c:pt>
                  <c:pt idx="6">
                    <c:v>Schweizer</c:v>
                  </c:pt>
                  <c:pt idx="7">
                    <c:v>Ausländer</c:v>
                  </c:pt>
                  <c:pt idx="8">
                    <c:v>Schweizer</c:v>
                  </c:pt>
                  <c:pt idx="9">
                    <c:v>Ausländer</c:v>
                  </c:pt>
                  <c:pt idx="10">
                    <c:v>Schweizer</c:v>
                  </c:pt>
                  <c:pt idx="11">
                    <c:v>Ausländer</c:v>
                  </c:pt>
                  <c:pt idx="12">
                    <c:v>Schweizer</c:v>
                  </c:pt>
                  <c:pt idx="13">
                    <c:v>Ausländer</c:v>
                  </c:pt>
                </c:lvl>
                <c:lvl>
                  <c:pt idx="0">
                    <c:v>CH</c:v>
                  </c:pt>
                  <c:pt idx="2">
                    <c:v>ZG</c:v>
                  </c:pt>
                  <c:pt idx="4">
                    <c:v>ZH</c:v>
                  </c:pt>
                  <c:pt idx="6">
                    <c:v>LU</c:v>
                  </c:pt>
                  <c:pt idx="8">
                    <c:v>SZ</c:v>
                  </c:pt>
                  <c:pt idx="10">
                    <c:v>NW</c:v>
                  </c:pt>
                  <c:pt idx="12">
                    <c:v>AG</c:v>
                  </c:pt>
                </c:lvl>
              </c:multiLvlStrCache>
            </c:multiLvlStrRef>
          </c:cat>
          <c:val>
            <c:numRef>
              <c:f>'3.1_G'!$F$8:$F$27</c:f>
              <c:numCache>
                <c:formatCode>#,##0</c:formatCode>
                <c:ptCount val="14"/>
                <c:pt idx="0">
                  <c:v>287325</c:v>
                </c:pt>
                <c:pt idx="1">
                  <c:v>258883</c:v>
                </c:pt>
                <c:pt idx="2">
                  <c:v>3393</c:v>
                </c:pt>
                <c:pt idx="3">
                  <c:v>2786</c:v>
                </c:pt>
                <c:pt idx="4">
                  <c:v>33484</c:v>
                </c:pt>
                <c:pt idx="5">
                  <c:v>42074</c:v>
                </c:pt>
                <c:pt idx="6">
                  <c:v>15185</c:v>
                </c:pt>
                <c:pt idx="7">
                  <c:v>9633</c:v>
                </c:pt>
                <c:pt idx="8">
                  <c:v>8056</c:v>
                </c:pt>
                <c:pt idx="9">
                  <c:v>3564</c:v>
                </c:pt>
                <c:pt idx="10">
                  <c:v>2328</c:v>
                </c:pt>
                <c:pt idx="11">
                  <c:v>604</c:v>
                </c:pt>
                <c:pt idx="12">
                  <c:v>18248</c:v>
                </c:pt>
                <c:pt idx="13">
                  <c:v>19806</c:v>
                </c:pt>
              </c:numCache>
            </c:numRef>
          </c:val>
        </c:ser>
        <c:ser>
          <c:idx val="1"/>
          <c:order val="1"/>
          <c:tx>
            <c:strRef>
              <c:f>'3.1_G'!$G$7</c:f>
              <c:strCache>
                <c:ptCount val="1"/>
                <c:pt idx="0">
                  <c:v>Obligatorische Schule</c:v>
                </c:pt>
              </c:strCache>
            </c:strRef>
          </c:tx>
          <c:cat>
            <c:multiLvlStrRef>
              <c:f>'3.1_G'!$B$8:$C$27</c:f>
              <c:multiLvlStrCache>
                <c:ptCount val="14"/>
                <c:lvl>
                  <c:pt idx="0">
                    <c:v>Schweizer</c:v>
                  </c:pt>
                  <c:pt idx="1">
                    <c:v>Ausländer</c:v>
                  </c:pt>
                  <c:pt idx="2">
                    <c:v>Schweizer</c:v>
                  </c:pt>
                  <c:pt idx="3">
                    <c:v>Ausländer</c:v>
                  </c:pt>
                  <c:pt idx="4">
                    <c:v>Schweizer</c:v>
                  </c:pt>
                  <c:pt idx="5">
                    <c:v>Ausländer</c:v>
                  </c:pt>
                  <c:pt idx="6">
                    <c:v>Schweizer</c:v>
                  </c:pt>
                  <c:pt idx="7">
                    <c:v>Ausländer</c:v>
                  </c:pt>
                  <c:pt idx="8">
                    <c:v>Schweizer</c:v>
                  </c:pt>
                  <c:pt idx="9">
                    <c:v>Ausländer</c:v>
                  </c:pt>
                  <c:pt idx="10">
                    <c:v>Schweizer</c:v>
                  </c:pt>
                  <c:pt idx="11">
                    <c:v>Ausländer</c:v>
                  </c:pt>
                  <c:pt idx="12">
                    <c:v>Schweizer</c:v>
                  </c:pt>
                  <c:pt idx="13">
                    <c:v>Ausländer</c:v>
                  </c:pt>
                </c:lvl>
                <c:lvl>
                  <c:pt idx="0">
                    <c:v>CH</c:v>
                  </c:pt>
                  <c:pt idx="2">
                    <c:v>ZG</c:v>
                  </c:pt>
                  <c:pt idx="4">
                    <c:v>ZH</c:v>
                  </c:pt>
                  <c:pt idx="6">
                    <c:v>LU</c:v>
                  </c:pt>
                  <c:pt idx="8">
                    <c:v>SZ</c:v>
                  </c:pt>
                  <c:pt idx="10">
                    <c:v>NW</c:v>
                  </c:pt>
                  <c:pt idx="12">
                    <c:v>AG</c:v>
                  </c:pt>
                </c:lvl>
              </c:multiLvlStrCache>
            </c:multiLvlStrRef>
          </c:cat>
          <c:val>
            <c:numRef>
              <c:f>'3.1_G'!$G$8:$G$27</c:f>
              <c:numCache>
                <c:formatCode>#,##0</c:formatCode>
                <c:ptCount val="14"/>
                <c:pt idx="0">
                  <c:v>827940</c:v>
                </c:pt>
                <c:pt idx="1">
                  <c:v>318042</c:v>
                </c:pt>
                <c:pt idx="2">
                  <c:v>9308</c:v>
                </c:pt>
                <c:pt idx="3">
                  <c:v>3093</c:v>
                </c:pt>
                <c:pt idx="4">
                  <c:v>113670</c:v>
                </c:pt>
                <c:pt idx="5">
                  <c:v>49752</c:v>
                </c:pt>
                <c:pt idx="6">
                  <c:v>44203</c:v>
                </c:pt>
                <c:pt idx="7">
                  <c:v>12112</c:v>
                </c:pt>
                <c:pt idx="8">
                  <c:v>15900</c:v>
                </c:pt>
                <c:pt idx="9">
                  <c:v>5631</c:v>
                </c:pt>
                <c:pt idx="10">
                  <c:v>4911</c:v>
                </c:pt>
                <c:pt idx="11">
                  <c:v>992</c:v>
                </c:pt>
                <c:pt idx="12">
                  <c:v>61224</c:v>
                </c:pt>
                <c:pt idx="13">
                  <c:v>24533</c:v>
                </c:pt>
              </c:numCache>
            </c:numRef>
          </c:val>
        </c:ser>
        <c:ser>
          <c:idx val="2"/>
          <c:order val="2"/>
          <c:tx>
            <c:strRef>
              <c:f>'3.1_G'!$H$7</c:f>
              <c:strCache>
                <c:ptCount val="1"/>
                <c:pt idx="0">
                  <c:v>Berufliche Grundbildung</c:v>
                </c:pt>
              </c:strCache>
            </c:strRef>
          </c:tx>
          <c:cat>
            <c:multiLvlStrRef>
              <c:f>'3.1_G'!$B$8:$C$27</c:f>
              <c:multiLvlStrCache>
                <c:ptCount val="14"/>
                <c:lvl>
                  <c:pt idx="0">
                    <c:v>Schweizer</c:v>
                  </c:pt>
                  <c:pt idx="1">
                    <c:v>Ausländer</c:v>
                  </c:pt>
                  <c:pt idx="2">
                    <c:v>Schweizer</c:v>
                  </c:pt>
                  <c:pt idx="3">
                    <c:v>Ausländer</c:v>
                  </c:pt>
                  <c:pt idx="4">
                    <c:v>Schweizer</c:v>
                  </c:pt>
                  <c:pt idx="5">
                    <c:v>Ausländer</c:v>
                  </c:pt>
                  <c:pt idx="6">
                    <c:v>Schweizer</c:v>
                  </c:pt>
                  <c:pt idx="7">
                    <c:v>Ausländer</c:v>
                  </c:pt>
                  <c:pt idx="8">
                    <c:v>Schweizer</c:v>
                  </c:pt>
                  <c:pt idx="9">
                    <c:v>Ausländer</c:v>
                  </c:pt>
                  <c:pt idx="10">
                    <c:v>Schweizer</c:v>
                  </c:pt>
                  <c:pt idx="11">
                    <c:v>Ausländer</c:v>
                  </c:pt>
                  <c:pt idx="12">
                    <c:v>Schweizer</c:v>
                  </c:pt>
                  <c:pt idx="13">
                    <c:v>Ausländer</c:v>
                  </c:pt>
                </c:lvl>
                <c:lvl>
                  <c:pt idx="0">
                    <c:v>CH</c:v>
                  </c:pt>
                  <c:pt idx="2">
                    <c:v>ZG</c:v>
                  </c:pt>
                  <c:pt idx="4">
                    <c:v>ZH</c:v>
                  </c:pt>
                  <c:pt idx="6">
                    <c:v>LU</c:v>
                  </c:pt>
                  <c:pt idx="8">
                    <c:v>SZ</c:v>
                  </c:pt>
                  <c:pt idx="10">
                    <c:v>NW</c:v>
                  </c:pt>
                  <c:pt idx="12">
                    <c:v>AG</c:v>
                  </c:pt>
                </c:lvl>
              </c:multiLvlStrCache>
            </c:multiLvlStrRef>
          </c:cat>
          <c:val>
            <c:numRef>
              <c:f>'3.1_G'!$H$8:$H$27</c:f>
              <c:numCache>
                <c:formatCode>#,##0</c:formatCode>
                <c:ptCount val="14"/>
                <c:pt idx="0">
                  <c:v>2070162</c:v>
                </c:pt>
                <c:pt idx="1">
                  <c:v>290132</c:v>
                </c:pt>
                <c:pt idx="2">
                  <c:v>28026</c:v>
                </c:pt>
                <c:pt idx="3">
                  <c:v>4355</c:v>
                </c:pt>
                <c:pt idx="4">
                  <c:v>351076</c:v>
                </c:pt>
                <c:pt idx="5">
                  <c:v>55020</c:v>
                </c:pt>
                <c:pt idx="6">
                  <c:v>112686</c:v>
                </c:pt>
                <c:pt idx="7">
                  <c:v>12579</c:v>
                </c:pt>
                <c:pt idx="8">
                  <c:v>43999</c:v>
                </c:pt>
                <c:pt idx="9">
                  <c:v>4903</c:v>
                </c:pt>
                <c:pt idx="10">
                  <c:v>13883</c:v>
                </c:pt>
                <c:pt idx="11">
                  <c:v>1048</c:v>
                </c:pt>
                <c:pt idx="12">
                  <c:v>184988</c:v>
                </c:pt>
                <c:pt idx="13">
                  <c:v>29601</c:v>
                </c:pt>
              </c:numCache>
            </c:numRef>
          </c:val>
        </c:ser>
        <c:ser>
          <c:idx val="3"/>
          <c:order val="3"/>
          <c:tx>
            <c:strRef>
              <c:f>'3.1_G'!$I$7</c:f>
              <c:strCache>
                <c:ptCount val="1"/>
                <c:pt idx="0">
                  <c:v>Allgemeinbildende
Schule</c:v>
                </c:pt>
              </c:strCache>
            </c:strRef>
          </c:tx>
          <c:cat>
            <c:multiLvlStrRef>
              <c:f>'3.1_G'!$B$8:$C$27</c:f>
              <c:multiLvlStrCache>
                <c:ptCount val="14"/>
                <c:lvl>
                  <c:pt idx="0">
                    <c:v>Schweizer</c:v>
                  </c:pt>
                  <c:pt idx="1">
                    <c:v>Ausländer</c:v>
                  </c:pt>
                  <c:pt idx="2">
                    <c:v>Schweizer</c:v>
                  </c:pt>
                  <c:pt idx="3">
                    <c:v>Ausländer</c:v>
                  </c:pt>
                  <c:pt idx="4">
                    <c:v>Schweizer</c:v>
                  </c:pt>
                  <c:pt idx="5">
                    <c:v>Ausländer</c:v>
                  </c:pt>
                  <c:pt idx="6">
                    <c:v>Schweizer</c:v>
                  </c:pt>
                  <c:pt idx="7">
                    <c:v>Ausländer</c:v>
                  </c:pt>
                  <c:pt idx="8">
                    <c:v>Schweizer</c:v>
                  </c:pt>
                  <c:pt idx="9">
                    <c:v>Ausländer</c:v>
                  </c:pt>
                  <c:pt idx="10">
                    <c:v>Schweizer</c:v>
                  </c:pt>
                  <c:pt idx="11">
                    <c:v>Ausländer</c:v>
                  </c:pt>
                  <c:pt idx="12">
                    <c:v>Schweizer</c:v>
                  </c:pt>
                  <c:pt idx="13">
                    <c:v>Ausländer</c:v>
                  </c:pt>
                </c:lvl>
                <c:lvl>
                  <c:pt idx="0">
                    <c:v>CH</c:v>
                  </c:pt>
                  <c:pt idx="2">
                    <c:v>ZG</c:v>
                  </c:pt>
                  <c:pt idx="4">
                    <c:v>ZH</c:v>
                  </c:pt>
                  <c:pt idx="6">
                    <c:v>LU</c:v>
                  </c:pt>
                  <c:pt idx="8">
                    <c:v>SZ</c:v>
                  </c:pt>
                  <c:pt idx="10">
                    <c:v>NW</c:v>
                  </c:pt>
                  <c:pt idx="12">
                    <c:v>AG</c:v>
                  </c:pt>
                </c:lvl>
              </c:multiLvlStrCache>
            </c:multiLvlStrRef>
          </c:cat>
          <c:val>
            <c:numRef>
              <c:f>'3.1_G'!$I$8:$I$27</c:f>
              <c:numCache>
                <c:formatCode>#,##0</c:formatCode>
                <c:ptCount val="14"/>
                <c:pt idx="0">
                  <c:v>584044</c:v>
                </c:pt>
                <c:pt idx="1">
                  <c:v>155652</c:v>
                </c:pt>
                <c:pt idx="2">
                  <c:v>7924</c:v>
                </c:pt>
                <c:pt idx="3">
                  <c:v>2573</c:v>
                </c:pt>
                <c:pt idx="4">
                  <c:v>96535</c:v>
                </c:pt>
                <c:pt idx="5">
                  <c:v>31003</c:v>
                </c:pt>
                <c:pt idx="6">
                  <c:v>27051</c:v>
                </c:pt>
                <c:pt idx="7">
                  <c:v>5501</c:v>
                </c:pt>
                <c:pt idx="8">
                  <c:v>8735</c:v>
                </c:pt>
                <c:pt idx="9">
                  <c:v>2192</c:v>
                </c:pt>
                <c:pt idx="10">
                  <c:v>2870</c:v>
                </c:pt>
                <c:pt idx="11">
                  <c:v>197</c:v>
                </c:pt>
                <c:pt idx="12">
                  <c:v>39291</c:v>
                </c:pt>
                <c:pt idx="13">
                  <c:v>12062</c:v>
                </c:pt>
              </c:numCache>
            </c:numRef>
          </c:val>
        </c:ser>
        <c:ser>
          <c:idx val="4"/>
          <c:order val="4"/>
          <c:tx>
            <c:strRef>
              <c:f>'3.1_G'!$J$7</c:f>
              <c:strCache>
                <c:ptCount val="1"/>
                <c:pt idx="0">
                  <c:v>Höhere Fach- und Berufsausbildung</c:v>
                </c:pt>
              </c:strCache>
            </c:strRef>
          </c:tx>
          <c:cat>
            <c:multiLvlStrRef>
              <c:f>'3.1_G'!$B$8:$C$27</c:f>
              <c:multiLvlStrCache>
                <c:ptCount val="14"/>
                <c:lvl>
                  <c:pt idx="0">
                    <c:v>Schweizer</c:v>
                  </c:pt>
                  <c:pt idx="1">
                    <c:v>Ausländer</c:v>
                  </c:pt>
                  <c:pt idx="2">
                    <c:v>Schweizer</c:v>
                  </c:pt>
                  <c:pt idx="3">
                    <c:v>Ausländer</c:v>
                  </c:pt>
                  <c:pt idx="4">
                    <c:v>Schweizer</c:v>
                  </c:pt>
                  <c:pt idx="5">
                    <c:v>Ausländer</c:v>
                  </c:pt>
                  <c:pt idx="6">
                    <c:v>Schweizer</c:v>
                  </c:pt>
                  <c:pt idx="7">
                    <c:v>Ausländer</c:v>
                  </c:pt>
                  <c:pt idx="8">
                    <c:v>Schweizer</c:v>
                  </c:pt>
                  <c:pt idx="9">
                    <c:v>Ausländer</c:v>
                  </c:pt>
                  <c:pt idx="10">
                    <c:v>Schweizer</c:v>
                  </c:pt>
                  <c:pt idx="11">
                    <c:v>Ausländer</c:v>
                  </c:pt>
                  <c:pt idx="12">
                    <c:v>Schweizer</c:v>
                  </c:pt>
                  <c:pt idx="13">
                    <c:v>Ausländer</c:v>
                  </c:pt>
                </c:lvl>
                <c:lvl>
                  <c:pt idx="0">
                    <c:v>CH</c:v>
                  </c:pt>
                  <c:pt idx="2">
                    <c:v>ZG</c:v>
                  </c:pt>
                  <c:pt idx="4">
                    <c:v>ZH</c:v>
                  </c:pt>
                  <c:pt idx="6">
                    <c:v>LU</c:v>
                  </c:pt>
                  <c:pt idx="8">
                    <c:v>SZ</c:v>
                  </c:pt>
                  <c:pt idx="10">
                    <c:v>NW</c:v>
                  </c:pt>
                  <c:pt idx="12">
                    <c:v>AG</c:v>
                  </c:pt>
                </c:lvl>
              </c:multiLvlStrCache>
            </c:multiLvlStrRef>
          </c:cat>
          <c:val>
            <c:numRef>
              <c:f>'3.1_G'!$J$8:$J$27</c:f>
              <c:numCache>
                <c:formatCode>#,##0</c:formatCode>
                <c:ptCount val="14"/>
                <c:pt idx="0">
                  <c:v>687672</c:v>
                </c:pt>
                <c:pt idx="1">
                  <c:v>106109</c:v>
                </c:pt>
                <c:pt idx="2">
                  <c:v>12437</c:v>
                </c:pt>
                <c:pt idx="3">
                  <c:v>2014</c:v>
                </c:pt>
                <c:pt idx="4">
                  <c:v>131073</c:v>
                </c:pt>
                <c:pt idx="5">
                  <c:v>21466</c:v>
                </c:pt>
                <c:pt idx="6">
                  <c:v>40008</c:v>
                </c:pt>
                <c:pt idx="7">
                  <c:v>4047</c:v>
                </c:pt>
                <c:pt idx="8">
                  <c:v>14020</c:v>
                </c:pt>
                <c:pt idx="9">
                  <c:v>1826</c:v>
                </c:pt>
                <c:pt idx="10">
                  <c:v>4250</c:v>
                </c:pt>
                <c:pt idx="11">
                  <c:v>508</c:v>
                </c:pt>
                <c:pt idx="12">
                  <c:v>61850</c:v>
                </c:pt>
                <c:pt idx="13">
                  <c:v>8833</c:v>
                </c:pt>
              </c:numCache>
            </c:numRef>
          </c:val>
        </c:ser>
        <c:ser>
          <c:idx val="5"/>
          <c:order val="5"/>
          <c:tx>
            <c:strRef>
              <c:f>'3.1_G'!$K$7</c:f>
              <c:strCache>
                <c:ptCount val="1"/>
                <c:pt idx="0">
                  <c:v>Universität, ETH, pädagogische Hochschule, Fachhochschule</c:v>
                </c:pt>
              </c:strCache>
            </c:strRef>
          </c:tx>
          <c:cat>
            <c:multiLvlStrRef>
              <c:f>'3.1_G'!$B$8:$C$27</c:f>
              <c:multiLvlStrCache>
                <c:ptCount val="14"/>
                <c:lvl>
                  <c:pt idx="0">
                    <c:v>Schweizer</c:v>
                  </c:pt>
                  <c:pt idx="1">
                    <c:v>Ausländer</c:v>
                  </c:pt>
                  <c:pt idx="2">
                    <c:v>Schweizer</c:v>
                  </c:pt>
                  <c:pt idx="3">
                    <c:v>Ausländer</c:v>
                  </c:pt>
                  <c:pt idx="4">
                    <c:v>Schweizer</c:v>
                  </c:pt>
                  <c:pt idx="5">
                    <c:v>Ausländer</c:v>
                  </c:pt>
                  <c:pt idx="6">
                    <c:v>Schweizer</c:v>
                  </c:pt>
                  <c:pt idx="7">
                    <c:v>Ausländer</c:v>
                  </c:pt>
                  <c:pt idx="8">
                    <c:v>Schweizer</c:v>
                  </c:pt>
                  <c:pt idx="9">
                    <c:v>Ausländer</c:v>
                  </c:pt>
                  <c:pt idx="10">
                    <c:v>Schweizer</c:v>
                  </c:pt>
                  <c:pt idx="11">
                    <c:v>Ausländer</c:v>
                  </c:pt>
                  <c:pt idx="12">
                    <c:v>Schweizer</c:v>
                  </c:pt>
                  <c:pt idx="13">
                    <c:v>Ausländer</c:v>
                  </c:pt>
                </c:lvl>
                <c:lvl>
                  <c:pt idx="0">
                    <c:v>CH</c:v>
                  </c:pt>
                  <c:pt idx="2">
                    <c:v>ZG</c:v>
                  </c:pt>
                  <c:pt idx="4">
                    <c:v>ZH</c:v>
                  </c:pt>
                  <c:pt idx="6">
                    <c:v>LU</c:v>
                  </c:pt>
                  <c:pt idx="8">
                    <c:v>SZ</c:v>
                  </c:pt>
                  <c:pt idx="10">
                    <c:v>NW</c:v>
                  </c:pt>
                  <c:pt idx="12">
                    <c:v>AG</c:v>
                  </c:pt>
                </c:lvl>
              </c:multiLvlStrCache>
            </c:multiLvlStrRef>
          </c:cat>
          <c:val>
            <c:numRef>
              <c:f>'3.1_G'!$K$8:$K$27</c:f>
              <c:numCache>
                <c:formatCode>#,##0</c:formatCode>
                <c:ptCount val="14"/>
                <c:pt idx="0">
                  <c:v>658344</c:v>
                </c:pt>
                <c:pt idx="1">
                  <c:v>315510</c:v>
                </c:pt>
                <c:pt idx="2">
                  <c:v>11643</c:v>
                </c:pt>
                <c:pt idx="3">
                  <c:v>8107</c:v>
                </c:pt>
                <c:pt idx="4">
                  <c:v>149922</c:v>
                </c:pt>
                <c:pt idx="5">
                  <c:v>81215</c:v>
                </c:pt>
                <c:pt idx="6">
                  <c:v>25150</c:v>
                </c:pt>
                <c:pt idx="7">
                  <c:v>7522</c:v>
                </c:pt>
                <c:pt idx="8">
                  <c:v>9735</c:v>
                </c:pt>
                <c:pt idx="9">
                  <c:v>4790</c:v>
                </c:pt>
                <c:pt idx="10">
                  <c:v>2545</c:v>
                </c:pt>
                <c:pt idx="11">
                  <c:v>855</c:v>
                </c:pt>
                <c:pt idx="12">
                  <c:v>39625</c:v>
                </c:pt>
                <c:pt idx="13">
                  <c:v>16715</c:v>
                </c:pt>
              </c:numCache>
            </c:numRef>
          </c:val>
        </c:ser>
        <c:overlap val="100"/>
        <c:axId val="134589056"/>
        <c:axId val="134722304"/>
      </c:barChart>
      <c:catAx>
        <c:axId val="134589056"/>
        <c:scaling>
          <c:orientation val="minMax"/>
        </c:scaling>
        <c:axPos val="b"/>
        <c:numFmt formatCode="#,##0" sourceLinked="1"/>
        <c:tickLblPos val="nextTo"/>
        <c:crossAx val="134722304"/>
        <c:crosses val="autoZero"/>
        <c:auto val="1"/>
        <c:lblAlgn val="ctr"/>
        <c:lblOffset val="100"/>
      </c:catAx>
      <c:valAx>
        <c:axId val="134722304"/>
        <c:scaling>
          <c:orientation val="minMax"/>
        </c:scaling>
        <c:axPos val="l"/>
        <c:majorGridlines/>
        <c:numFmt formatCode="0%" sourceLinked="1"/>
        <c:tickLblPos val="nextTo"/>
        <c:crossAx val="134589056"/>
        <c:crosses val="autoZero"/>
        <c:crossBetween val="between"/>
      </c:valAx>
    </c:plotArea>
    <c:legend>
      <c:legendPos val="r"/>
    </c:legend>
    <c:plotVisOnly val="1"/>
    <c:dispBlanksAs val="gap"/>
  </c:chart>
  <c:printSettings>
    <c:headerFooter/>
    <c:pageMargins b="0.78740157499999996" l="0.70000000000000062" r="0.70000000000000062" t="0.78740157499999996"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lang val="de-CH"/>
  <c:chart>
    <c:plotArea>
      <c:layout/>
      <c:barChart>
        <c:barDir val="col"/>
        <c:grouping val="percentStacked"/>
        <c:ser>
          <c:idx val="0"/>
          <c:order val="0"/>
          <c:tx>
            <c:strRef>
              <c:f>'3.1.2_G'!$F$6</c:f>
              <c:strCache>
                <c:ptCount val="1"/>
                <c:pt idx="0">
                  <c:v>Sekundarstufe I</c:v>
                </c:pt>
              </c:strCache>
            </c:strRef>
          </c:tx>
          <c:cat>
            <c:multiLvlStrRef>
              <c:f>'3.1.2_G'!$B$7:$C$27</c:f>
              <c:multiLvlStrCache>
                <c:ptCount val="21"/>
                <c:lvl>
                  <c:pt idx="0">
                    <c:v>Schweizer</c:v>
                  </c:pt>
                  <c:pt idx="1">
                    <c:v>Ausländer</c:v>
                  </c:pt>
                  <c:pt idx="2">
                    <c:v>Total</c:v>
                  </c:pt>
                  <c:pt idx="3">
                    <c:v>Schweizer</c:v>
                  </c:pt>
                  <c:pt idx="4">
                    <c:v>Ausländer</c:v>
                  </c:pt>
                  <c:pt idx="5">
                    <c:v>Total</c:v>
                  </c:pt>
                  <c:pt idx="6">
                    <c:v>Schweizer</c:v>
                  </c:pt>
                  <c:pt idx="7">
                    <c:v>Ausländer</c:v>
                  </c:pt>
                  <c:pt idx="8">
                    <c:v>Total</c:v>
                  </c:pt>
                  <c:pt idx="9">
                    <c:v>Schweizer</c:v>
                  </c:pt>
                  <c:pt idx="10">
                    <c:v>Ausländer</c:v>
                  </c:pt>
                  <c:pt idx="11">
                    <c:v>Total</c:v>
                  </c:pt>
                  <c:pt idx="12">
                    <c:v>Schweizer</c:v>
                  </c:pt>
                  <c:pt idx="13">
                    <c:v>Ausländer</c:v>
                  </c:pt>
                  <c:pt idx="14">
                    <c:v>Total</c:v>
                  </c:pt>
                  <c:pt idx="15">
                    <c:v>Schweizer</c:v>
                  </c:pt>
                  <c:pt idx="16">
                    <c:v>Ausländer</c:v>
                  </c:pt>
                  <c:pt idx="17">
                    <c:v>Total</c:v>
                  </c:pt>
                  <c:pt idx="18">
                    <c:v>Schweizer</c:v>
                  </c:pt>
                  <c:pt idx="19">
                    <c:v>Ausländer</c:v>
                  </c:pt>
                  <c:pt idx="20">
                    <c:v>Total</c:v>
                  </c:pt>
                </c:lvl>
                <c:lvl>
                  <c:pt idx="0">
                    <c:v>CH</c:v>
                  </c:pt>
                  <c:pt idx="3">
                    <c:v>ZG</c:v>
                  </c:pt>
                  <c:pt idx="6">
                    <c:v>ZH</c:v>
                  </c:pt>
                  <c:pt idx="9">
                    <c:v>LU</c:v>
                  </c:pt>
                  <c:pt idx="12">
                    <c:v>SZ</c:v>
                  </c:pt>
                  <c:pt idx="15">
                    <c:v>NW</c:v>
                  </c:pt>
                  <c:pt idx="18">
                    <c:v>AG</c:v>
                  </c:pt>
                </c:lvl>
              </c:multiLvlStrCache>
            </c:multiLvlStrRef>
          </c:cat>
          <c:val>
            <c:numRef>
              <c:f>'3.1.2_G'!$F$7:$F$27</c:f>
              <c:numCache>
                <c:formatCode>#,##0</c:formatCode>
                <c:ptCount val="21"/>
                <c:pt idx="0">
                  <c:v>1115266</c:v>
                </c:pt>
                <c:pt idx="1">
                  <c:v>576925</c:v>
                </c:pt>
                <c:pt idx="2">
                  <c:v>1692191</c:v>
                </c:pt>
                <c:pt idx="3">
                  <c:v>12701</c:v>
                </c:pt>
                <c:pt idx="4">
                  <c:v>5879</c:v>
                </c:pt>
                <c:pt idx="5">
                  <c:v>18580</c:v>
                </c:pt>
                <c:pt idx="6">
                  <c:v>147155</c:v>
                </c:pt>
                <c:pt idx="7">
                  <c:v>91826</c:v>
                </c:pt>
                <c:pt idx="8">
                  <c:v>238981</c:v>
                </c:pt>
                <c:pt idx="9">
                  <c:v>59389</c:v>
                </c:pt>
                <c:pt idx="10">
                  <c:v>21745</c:v>
                </c:pt>
                <c:pt idx="11">
                  <c:v>81134</c:v>
                </c:pt>
                <c:pt idx="12">
                  <c:v>23956</c:v>
                </c:pt>
                <c:pt idx="13">
                  <c:v>9196</c:v>
                </c:pt>
                <c:pt idx="14">
                  <c:v>33152</c:v>
                </c:pt>
                <c:pt idx="15">
                  <c:v>7239</c:v>
                </c:pt>
                <c:pt idx="16">
                  <c:v>1596</c:v>
                </c:pt>
                <c:pt idx="17">
                  <c:v>8836</c:v>
                </c:pt>
                <c:pt idx="18">
                  <c:v>79472</c:v>
                </c:pt>
                <c:pt idx="19">
                  <c:v>44339</c:v>
                </c:pt>
                <c:pt idx="20">
                  <c:v>123810</c:v>
                </c:pt>
              </c:numCache>
            </c:numRef>
          </c:val>
        </c:ser>
        <c:ser>
          <c:idx val="1"/>
          <c:order val="1"/>
          <c:tx>
            <c:strRef>
              <c:f>'3.1.2_G'!$G$6</c:f>
              <c:strCache>
                <c:ptCount val="1"/>
                <c:pt idx="0">
                  <c:v>Sekundarstufe II</c:v>
                </c:pt>
              </c:strCache>
            </c:strRef>
          </c:tx>
          <c:cat>
            <c:multiLvlStrRef>
              <c:f>'3.1.2_G'!$B$7:$C$27</c:f>
              <c:multiLvlStrCache>
                <c:ptCount val="21"/>
                <c:lvl>
                  <c:pt idx="0">
                    <c:v>Schweizer</c:v>
                  </c:pt>
                  <c:pt idx="1">
                    <c:v>Ausländer</c:v>
                  </c:pt>
                  <c:pt idx="2">
                    <c:v>Total</c:v>
                  </c:pt>
                  <c:pt idx="3">
                    <c:v>Schweizer</c:v>
                  </c:pt>
                  <c:pt idx="4">
                    <c:v>Ausländer</c:v>
                  </c:pt>
                  <c:pt idx="5">
                    <c:v>Total</c:v>
                  </c:pt>
                  <c:pt idx="6">
                    <c:v>Schweizer</c:v>
                  </c:pt>
                  <c:pt idx="7">
                    <c:v>Ausländer</c:v>
                  </c:pt>
                  <c:pt idx="8">
                    <c:v>Total</c:v>
                  </c:pt>
                  <c:pt idx="9">
                    <c:v>Schweizer</c:v>
                  </c:pt>
                  <c:pt idx="10">
                    <c:v>Ausländer</c:v>
                  </c:pt>
                  <c:pt idx="11">
                    <c:v>Total</c:v>
                  </c:pt>
                  <c:pt idx="12">
                    <c:v>Schweizer</c:v>
                  </c:pt>
                  <c:pt idx="13">
                    <c:v>Ausländer</c:v>
                  </c:pt>
                  <c:pt idx="14">
                    <c:v>Total</c:v>
                  </c:pt>
                  <c:pt idx="15">
                    <c:v>Schweizer</c:v>
                  </c:pt>
                  <c:pt idx="16">
                    <c:v>Ausländer</c:v>
                  </c:pt>
                  <c:pt idx="17">
                    <c:v>Total</c:v>
                  </c:pt>
                  <c:pt idx="18">
                    <c:v>Schweizer</c:v>
                  </c:pt>
                  <c:pt idx="19">
                    <c:v>Ausländer</c:v>
                  </c:pt>
                  <c:pt idx="20">
                    <c:v>Total</c:v>
                  </c:pt>
                </c:lvl>
                <c:lvl>
                  <c:pt idx="0">
                    <c:v>CH</c:v>
                  </c:pt>
                  <c:pt idx="3">
                    <c:v>ZG</c:v>
                  </c:pt>
                  <c:pt idx="6">
                    <c:v>ZH</c:v>
                  </c:pt>
                  <c:pt idx="9">
                    <c:v>LU</c:v>
                  </c:pt>
                  <c:pt idx="12">
                    <c:v>SZ</c:v>
                  </c:pt>
                  <c:pt idx="15">
                    <c:v>NW</c:v>
                  </c:pt>
                  <c:pt idx="18">
                    <c:v>AG</c:v>
                  </c:pt>
                </c:lvl>
              </c:multiLvlStrCache>
            </c:multiLvlStrRef>
          </c:cat>
          <c:val>
            <c:numRef>
              <c:f>'3.1.2_G'!$G$7:$G$27</c:f>
              <c:numCache>
                <c:formatCode>#,##0</c:formatCode>
                <c:ptCount val="21"/>
                <c:pt idx="0">
                  <c:v>2654206</c:v>
                </c:pt>
                <c:pt idx="1">
                  <c:v>445784</c:v>
                </c:pt>
                <c:pt idx="2">
                  <c:v>3099990</c:v>
                </c:pt>
                <c:pt idx="3">
                  <c:v>35949</c:v>
                </c:pt>
                <c:pt idx="4">
                  <c:v>6928</c:v>
                </c:pt>
                <c:pt idx="5">
                  <c:v>42877</c:v>
                </c:pt>
                <c:pt idx="6">
                  <c:v>447611</c:v>
                </c:pt>
                <c:pt idx="7">
                  <c:v>86023</c:v>
                </c:pt>
                <c:pt idx="8">
                  <c:v>533634</c:v>
                </c:pt>
                <c:pt idx="9">
                  <c:v>139737</c:v>
                </c:pt>
                <c:pt idx="10">
                  <c:v>18079</c:v>
                </c:pt>
                <c:pt idx="11">
                  <c:v>157816</c:v>
                </c:pt>
                <c:pt idx="12">
                  <c:v>52734</c:v>
                </c:pt>
                <c:pt idx="13">
                  <c:v>7095</c:v>
                </c:pt>
                <c:pt idx="14">
                  <c:v>59829</c:v>
                </c:pt>
                <c:pt idx="15">
                  <c:v>16754</c:v>
                </c:pt>
                <c:pt idx="16">
                  <c:v>1245</c:v>
                </c:pt>
                <c:pt idx="17">
                  <c:v>17999</c:v>
                </c:pt>
                <c:pt idx="18">
                  <c:v>224279</c:v>
                </c:pt>
                <c:pt idx="19">
                  <c:v>41663</c:v>
                </c:pt>
                <c:pt idx="20">
                  <c:v>265942</c:v>
                </c:pt>
              </c:numCache>
            </c:numRef>
          </c:val>
        </c:ser>
        <c:ser>
          <c:idx val="2"/>
          <c:order val="2"/>
          <c:tx>
            <c:strRef>
              <c:f>'3.1.2_G'!$H$6</c:f>
              <c:strCache>
                <c:ptCount val="1"/>
                <c:pt idx="0">
                  <c:v>Tertiärstufe</c:v>
                </c:pt>
              </c:strCache>
            </c:strRef>
          </c:tx>
          <c:cat>
            <c:multiLvlStrRef>
              <c:f>'3.1.2_G'!$B$7:$C$27</c:f>
              <c:multiLvlStrCache>
                <c:ptCount val="21"/>
                <c:lvl>
                  <c:pt idx="0">
                    <c:v>Schweizer</c:v>
                  </c:pt>
                  <c:pt idx="1">
                    <c:v>Ausländer</c:v>
                  </c:pt>
                  <c:pt idx="2">
                    <c:v>Total</c:v>
                  </c:pt>
                  <c:pt idx="3">
                    <c:v>Schweizer</c:v>
                  </c:pt>
                  <c:pt idx="4">
                    <c:v>Ausländer</c:v>
                  </c:pt>
                  <c:pt idx="5">
                    <c:v>Total</c:v>
                  </c:pt>
                  <c:pt idx="6">
                    <c:v>Schweizer</c:v>
                  </c:pt>
                  <c:pt idx="7">
                    <c:v>Ausländer</c:v>
                  </c:pt>
                  <c:pt idx="8">
                    <c:v>Total</c:v>
                  </c:pt>
                  <c:pt idx="9">
                    <c:v>Schweizer</c:v>
                  </c:pt>
                  <c:pt idx="10">
                    <c:v>Ausländer</c:v>
                  </c:pt>
                  <c:pt idx="11">
                    <c:v>Total</c:v>
                  </c:pt>
                  <c:pt idx="12">
                    <c:v>Schweizer</c:v>
                  </c:pt>
                  <c:pt idx="13">
                    <c:v>Ausländer</c:v>
                  </c:pt>
                  <c:pt idx="14">
                    <c:v>Total</c:v>
                  </c:pt>
                  <c:pt idx="15">
                    <c:v>Schweizer</c:v>
                  </c:pt>
                  <c:pt idx="16">
                    <c:v>Ausländer</c:v>
                  </c:pt>
                  <c:pt idx="17">
                    <c:v>Total</c:v>
                  </c:pt>
                  <c:pt idx="18">
                    <c:v>Schweizer</c:v>
                  </c:pt>
                  <c:pt idx="19">
                    <c:v>Ausländer</c:v>
                  </c:pt>
                  <c:pt idx="20">
                    <c:v>Total</c:v>
                  </c:pt>
                </c:lvl>
                <c:lvl>
                  <c:pt idx="0">
                    <c:v>CH</c:v>
                  </c:pt>
                  <c:pt idx="3">
                    <c:v>ZG</c:v>
                  </c:pt>
                  <c:pt idx="6">
                    <c:v>ZH</c:v>
                  </c:pt>
                  <c:pt idx="9">
                    <c:v>LU</c:v>
                  </c:pt>
                  <c:pt idx="12">
                    <c:v>SZ</c:v>
                  </c:pt>
                  <c:pt idx="15">
                    <c:v>NW</c:v>
                  </c:pt>
                  <c:pt idx="18">
                    <c:v>AG</c:v>
                  </c:pt>
                </c:lvl>
              </c:multiLvlStrCache>
            </c:multiLvlStrRef>
          </c:cat>
          <c:val>
            <c:numRef>
              <c:f>'3.1.2_G'!$H$7:$H$27</c:f>
              <c:numCache>
                <c:formatCode>#,##0</c:formatCode>
                <c:ptCount val="21"/>
                <c:pt idx="0">
                  <c:v>1346016</c:v>
                </c:pt>
                <c:pt idx="1">
                  <c:v>421619</c:v>
                </c:pt>
                <c:pt idx="2">
                  <c:v>1767635</c:v>
                </c:pt>
                <c:pt idx="3">
                  <c:v>24080</c:v>
                </c:pt>
                <c:pt idx="4">
                  <c:v>10121</c:v>
                </c:pt>
                <c:pt idx="5">
                  <c:v>34201</c:v>
                </c:pt>
                <c:pt idx="6">
                  <c:v>280994</c:v>
                </c:pt>
                <c:pt idx="7">
                  <c:v>102682</c:v>
                </c:pt>
                <c:pt idx="8">
                  <c:v>383676</c:v>
                </c:pt>
                <c:pt idx="9">
                  <c:v>65157</c:v>
                </c:pt>
                <c:pt idx="10">
                  <c:v>11569</c:v>
                </c:pt>
                <c:pt idx="11">
                  <c:v>76726</c:v>
                </c:pt>
                <c:pt idx="12">
                  <c:v>23755</c:v>
                </c:pt>
                <c:pt idx="13">
                  <c:v>6616</c:v>
                </c:pt>
                <c:pt idx="14">
                  <c:v>30371</c:v>
                </c:pt>
                <c:pt idx="15">
                  <c:v>6796</c:v>
                </c:pt>
                <c:pt idx="16">
                  <c:v>1363</c:v>
                </c:pt>
                <c:pt idx="17">
                  <c:v>8159</c:v>
                </c:pt>
                <c:pt idx="18">
                  <c:v>101474</c:v>
                </c:pt>
                <c:pt idx="19">
                  <c:v>25548</c:v>
                </c:pt>
                <c:pt idx="20">
                  <c:v>127023</c:v>
                </c:pt>
              </c:numCache>
            </c:numRef>
          </c:val>
        </c:ser>
        <c:overlap val="100"/>
        <c:axId val="137643904"/>
        <c:axId val="137651712"/>
      </c:barChart>
      <c:catAx>
        <c:axId val="137643904"/>
        <c:scaling>
          <c:orientation val="minMax"/>
        </c:scaling>
        <c:axPos val="b"/>
        <c:tickLblPos val="nextTo"/>
        <c:crossAx val="137651712"/>
        <c:crosses val="autoZero"/>
        <c:auto val="1"/>
        <c:lblAlgn val="ctr"/>
        <c:lblOffset val="100"/>
      </c:catAx>
      <c:valAx>
        <c:axId val="137651712"/>
        <c:scaling>
          <c:orientation val="minMax"/>
        </c:scaling>
        <c:axPos val="l"/>
        <c:majorGridlines/>
        <c:numFmt formatCode="0%" sourceLinked="1"/>
        <c:tickLblPos val="nextTo"/>
        <c:crossAx val="137643904"/>
        <c:crosses val="autoZero"/>
        <c:crossBetween val="between"/>
      </c:valAx>
    </c:plotArea>
    <c:legend>
      <c:legendPos val="r"/>
      <c:layout/>
    </c:legend>
    <c:plotVisOnly val="1"/>
    <c:dispBlanksAs val="gap"/>
  </c:chart>
  <c:txPr>
    <a:bodyPr/>
    <a:lstStyle/>
    <a:p>
      <a:pPr>
        <a:defRPr sz="800" baseline="0">
          <a:latin typeface="Arial" pitchFamily="34" charset="0"/>
        </a:defRPr>
      </a:pPr>
      <a:endParaRPr lang="de-DE"/>
    </a:p>
  </c:txPr>
  <c:printSettings>
    <c:headerFooter/>
    <c:pageMargins b="0.78740157499999996" l="0.70000000000000062" r="0.70000000000000062" t="0.78740157499999996" header="0.30000000000000032" footer="0.30000000000000032"/>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drawing1.xml><?xml version="1.0" encoding="utf-8"?>
<xdr:wsDr xmlns:xdr="http://schemas.openxmlformats.org/drawingml/2006/spreadsheetDrawing" xmlns:a="http://schemas.openxmlformats.org/drawingml/2006/main">
  <xdr:twoCellAnchor>
    <xdr:from>
      <xdr:col>7</xdr:col>
      <xdr:colOff>781049</xdr:colOff>
      <xdr:row>29</xdr:row>
      <xdr:rowOff>19050</xdr:rowOff>
    </xdr:from>
    <xdr:to>
      <xdr:col>14</xdr:col>
      <xdr:colOff>493649</xdr:colOff>
      <xdr:row>62</xdr:row>
      <xdr:rowOff>56475</xdr:rowOff>
    </xdr:to>
    <xdr:sp macro="" textlink="">
      <xdr:nvSpPr>
        <xdr:cNvPr id="3" name="Textfeld 2"/>
        <xdr:cNvSpPr txBox="1"/>
      </xdr:nvSpPr>
      <xdr:spPr>
        <a:xfrm>
          <a:off x="6648449" y="3943350"/>
          <a:ext cx="5580000" cy="53809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de-CH" sz="1100" b="1">
              <a:solidFill>
                <a:schemeClr val="dk1"/>
              </a:solidFill>
              <a:latin typeface="+mn-lt"/>
              <a:ea typeface="+mn-ea"/>
              <a:cs typeface="+mn-cs"/>
            </a:rPr>
            <a:t>3.1 Magnet für Hochqualifizierte</a:t>
          </a:r>
          <a:endParaRPr lang="de-CH" sz="1100">
            <a:solidFill>
              <a:schemeClr val="dk1"/>
            </a:solidFill>
            <a:latin typeface="+mn-lt"/>
            <a:ea typeface="+mn-ea"/>
            <a:cs typeface="+mn-cs"/>
          </a:endParaRPr>
        </a:p>
        <a:p>
          <a:r>
            <a:rPr lang="de-CH" sz="1100">
              <a:solidFill>
                <a:schemeClr val="dk1"/>
              </a:solidFill>
              <a:latin typeface="+mn-lt"/>
              <a:ea typeface="+mn-ea"/>
              <a:cs typeface="+mn-cs"/>
            </a:rPr>
            <a:t>Die Schweizer Wirtschaft verlangt nach qualifizierten Fachkräften, welche in der jüngsten Vergangenheit vermehrt auch im Ausland rekrutiert wurden. Diese Entwicklung spiegelt sich in der Bevölkerungsstruktur. </a:t>
          </a:r>
        </a:p>
        <a:p>
          <a:r>
            <a:rPr lang="de-CH" sz="1100">
              <a:solidFill>
                <a:schemeClr val="dk1"/>
              </a:solidFill>
              <a:latin typeface="+mn-lt"/>
              <a:ea typeface="+mn-ea"/>
              <a:cs typeface="+mn-cs"/>
            </a:rPr>
            <a:t>Einerseits liegt der Anteil der ausländischen Wohnbevölkerung ab 15 Jahren mit einem Abschluss auf Tertiärstufe (28 %) höher als derjenige der Schweizerinnen und Schweizer (26 %). Andererseits führt das duale Bildungssystem hierzulande zu einem sehr hohen Anteil an Personen mit einer beruflichen Grundausbildung, welche bei der ausländischen Bevölkerung mit 19 Prozent deutlich weniger stark verbreitet ist als bei den Schweizern (40 %). Lediglich geringe Unterschiede zwischen Schweizer/-innen und Ausländer/-innen zeigen sich bei den Anteilen der Bevölkerung mit allgemeinbildender beziehungsweise lediglich obligatorischer Ausbildung. </a:t>
          </a:r>
        </a:p>
        <a:p>
          <a:r>
            <a:rPr lang="de-CH" sz="1100">
              <a:solidFill>
                <a:schemeClr val="dk1"/>
              </a:solidFill>
              <a:latin typeface="+mn-lt"/>
              <a:ea typeface="+mn-ea"/>
              <a:cs typeface="+mn-cs"/>
            </a:rPr>
            <a:t>Der Anteil der Personen ohne formale Ausbildung ist in allen untersuchten Kantonen bei der ausländischen Bevölkerung höher als bei der Schweizerischen.</a:t>
          </a:r>
        </a:p>
        <a:p>
          <a:r>
            <a:rPr lang="de-CH" sz="1100">
              <a:solidFill>
                <a:schemeClr val="dk1"/>
              </a:solidFill>
              <a:latin typeface="+mn-lt"/>
              <a:ea typeface="+mn-ea"/>
              <a:cs typeface="+mn-cs"/>
            </a:rPr>
            <a:t>Die Zuger Bevölkerung weist ein im schweizweiten Vergleich hohes Ausbildungsniveau auf: 43 Prozent der Ausländer/-innen und 33 Prozent der Schweizer/-innen verfügen über einen  Abschluss auf Tertiärstufe, allein 34 Prozent bzw. 16 Prozent einen (Fach-)Hochschulabschluss. In den Nachbarkantonen sind die Werte deutlich tiefer. </a:t>
          </a:r>
        </a:p>
        <a:p>
          <a:r>
            <a:rPr lang="de-CH" sz="1100">
              <a:solidFill>
                <a:schemeClr val="dk1"/>
              </a:solidFill>
              <a:latin typeface="+mn-lt"/>
              <a:ea typeface="+mn-ea"/>
              <a:cs typeface="+mn-cs"/>
            </a:rPr>
            <a:t>Das hohe Bildungsniveau der Zugerinnen und Zuger widerspiegelt die Bedürfnisse der hochspezialisierten und wertschöpfungsstarken Zuger Unternehmen. Die vorteilhafte Besteuerung von Privatpersonen macht Zug zudem für gut qualifizierte und einkommensstarke Bevölkerungsgruppen attraktiv. </a:t>
          </a:r>
        </a:p>
      </xdr:txBody>
    </xdr:sp>
    <xdr:clientData/>
  </xdr:twoCellAnchor>
  <xdr:twoCellAnchor>
    <xdr:from>
      <xdr:col>0</xdr:col>
      <xdr:colOff>657225</xdr:colOff>
      <xdr:row>29</xdr:row>
      <xdr:rowOff>4761</xdr:rowOff>
    </xdr:from>
    <xdr:to>
      <xdr:col>7</xdr:col>
      <xdr:colOff>549825</xdr:colOff>
      <xdr:row>49</xdr:row>
      <xdr:rowOff>6261</xdr:rowOff>
    </xdr:to>
    <xdr:graphicFrame macro="">
      <xdr:nvGraphicFramePr>
        <xdr:cNvPr id="6" name="Diagramm 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1</xdr:col>
      <xdr:colOff>9525</xdr:colOff>
      <xdr:row>28</xdr:row>
      <xdr:rowOff>66675</xdr:rowOff>
    </xdr:from>
    <xdr:to>
      <xdr:col>7</xdr:col>
      <xdr:colOff>740325</xdr:colOff>
      <xdr:row>48</xdr:row>
      <xdr:rowOff>68175</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Design">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dimension ref="A1:H17"/>
  <sheetViews>
    <sheetView zoomScaleNormal="100" workbookViewId="0">
      <selection activeCell="A21" sqref="A21"/>
    </sheetView>
  </sheetViews>
  <sheetFormatPr baseColWidth="10" defaultRowHeight="12"/>
  <cols>
    <col min="1" max="4" width="24.25" style="121" customWidth="1"/>
    <col min="5" max="5" width="22.5" style="121" customWidth="1"/>
    <col min="6" max="16384" width="11" style="121"/>
  </cols>
  <sheetData>
    <row r="1" spans="1:8" s="115" customFormat="1" ht="12" customHeight="1">
      <c r="A1" s="124" t="s">
        <v>1697</v>
      </c>
      <c r="B1" s="125" t="s">
        <v>1698</v>
      </c>
      <c r="C1" s="125" t="s">
        <v>1699</v>
      </c>
      <c r="D1" s="125" t="s">
        <v>1700</v>
      </c>
      <c r="F1" s="116"/>
      <c r="G1" s="117"/>
      <c r="H1" s="117"/>
    </row>
    <row r="2" spans="1:8" s="115" customFormat="1" ht="16.5" customHeight="1">
      <c r="A2" s="124"/>
      <c r="B2" s="125"/>
      <c r="C2" s="125"/>
      <c r="D2" s="125"/>
      <c r="F2" s="116"/>
      <c r="G2" s="117"/>
      <c r="H2" s="117"/>
    </row>
    <row r="3" spans="1:8" s="115" customFormat="1" ht="16.5" customHeight="1">
      <c r="A3" s="118"/>
      <c r="B3" s="119"/>
      <c r="C3" s="119"/>
      <c r="D3" s="119"/>
      <c r="F3" s="116"/>
      <c r="G3" s="117"/>
      <c r="H3" s="117"/>
    </row>
    <row r="5" spans="1:8">
      <c r="A5" s="120" t="s">
        <v>1701</v>
      </c>
    </row>
    <row r="6" spans="1:8">
      <c r="A6" s="120" t="s">
        <v>1702</v>
      </c>
    </row>
    <row r="7" spans="1:8">
      <c r="A7" s="122" t="s">
        <v>1703</v>
      </c>
    </row>
    <row r="10" spans="1:8">
      <c r="A10" s="121" t="s">
        <v>1704</v>
      </c>
    </row>
    <row r="11" spans="1:8">
      <c r="A11" s="123"/>
      <c r="B11" s="123"/>
      <c r="C11" s="123"/>
      <c r="D11" s="123"/>
    </row>
    <row r="12" spans="1:8">
      <c r="A12" s="123" t="s">
        <v>1705</v>
      </c>
      <c r="B12" s="123" t="s">
        <v>1706</v>
      </c>
      <c r="C12" s="123" t="s">
        <v>1707</v>
      </c>
      <c r="D12" s="123" t="s">
        <v>1708</v>
      </c>
    </row>
    <row r="13" spans="1:8">
      <c r="A13" s="121" t="s">
        <v>1709</v>
      </c>
      <c r="B13" s="121" t="s">
        <v>1710</v>
      </c>
      <c r="C13" s="121" t="s">
        <v>1711</v>
      </c>
      <c r="D13" s="121" t="s">
        <v>1712</v>
      </c>
    </row>
    <row r="14" spans="1:8">
      <c r="A14" s="121" t="s">
        <v>1713</v>
      </c>
      <c r="B14" s="121" t="s">
        <v>1714</v>
      </c>
      <c r="C14" s="121" t="s">
        <v>1711</v>
      </c>
      <c r="D14" s="121" t="s">
        <v>1712</v>
      </c>
    </row>
    <row r="15" spans="1:8">
      <c r="A15" s="121" t="s">
        <v>1715</v>
      </c>
      <c r="B15" s="121" t="s">
        <v>1716</v>
      </c>
      <c r="C15" s="121" t="s">
        <v>1711</v>
      </c>
      <c r="D15" s="121" t="s">
        <v>1717</v>
      </c>
    </row>
    <row r="16" spans="1:8">
      <c r="B16" s="121" t="s">
        <v>1718</v>
      </c>
      <c r="C16" s="121" t="s">
        <v>1711</v>
      </c>
      <c r="D16" s="121" t="s">
        <v>1717</v>
      </c>
    </row>
    <row r="17" spans="2:4">
      <c r="B17" s="121" t="s">
        <v>1719</v>
      </c>
      <c r="C17" s="121" t="s">
        <v>1720</v>
      </c>
      <c r="D17" s="121" t="s">
        <v>1717</v>
      </c>
    </row>
  </sheetData>
  <mergeCells count="4">
    <mergeCell ref="A1:A2"/>
    <mergeCell ref="B1:B2"/>
    <mergeCell ref="C1:C2"/>
    <mergeCell ref="D1:D2"/>
  </mergeCells>
  <pageMargins left="0.70866141732283472" right="0.70866141732283472" top="0.78740157480314965" bottom="0.78740157480314965" header="0.31496062992125984" footer="0.31496062992125984"/>
  <pageSetup paperSize="9" orientation="portrait" r:id="rId1"/>
  <headerFooter>
    <oddFooter>&amp;L&amp;D</oddFooter>
  </headerFooter>
</worksheet>
</file>

<file path=xl/worksheets/sheet10.xml><?xml version="1.0" encoding="utf-8"?>
<worksheet xmlns="http://schemas.openxmlformats.org/spreadsheetml/2006/main" xmlns:r="http://schemas.openxmlformats.org/officeDocument/2006/relationships">
  <sheetPr codeName="Tabelle3">
    <pageSetUpPr fitToPage="1"/>
  </sheetPr>
  <dimension ref="A1:U51"/>
  <sheetViews>
    <sheetView zoomScaleNormal="100" workbookViewId="0">
      <pane xSplit="3" ySplit="4" topLeftCell="D5" activePane="bottomRight" state="frozen"/>
      <selection activeCell="D5" sqref="D5"/>
      <selection pane="topRight" activeCell="D5" sqref="D5"/>
      <selection pane="bottomLeft" activeCell="D5" sqref="D5"/>
      <selection pane="bottomRight" activeCell="D5" sqref="D5"/>
    </sheetView>
  </sheetViews>
  <sheetFormatPr baseColWidth="10" defaultRowHeight="14.25"/>
  <cols>
    <col min="1" max="1" width="10.625" customWidth="1"/>
    <col min="2" max="2" width="14" customWidth="1"/>
    <col min="3" max="3" width="34.75" bestFit="1" customWidth="1"/>
    <col min="4" max="19" width="8.75" customWidth="1"/>
    <col min="20" max="20" width="1.25" customWidth="1"/>
  </cols>
  <sheetData>
    <row r="1" spans="1:21">
      <c r="A1" s="22" t="s">
        <v>39</v>
      </c>
      <c r="B1" s="1"/>
      <c r="C1" s="1"/>
      <c r="D1" s="2"/>
      <c r="E1" s="2"/>
      <c r="F1" s="2"/>
      <c r="G1" s="2"/>
      <c r="H1" s="2"/>
      <c r="I1" s="2"/>
      <c r="J1" s="24"/>
      <c r="K1" s="24"/>
      <c r="L1" s="24"/>
      <c r="M1" s="24"/>
      <c r="N1" s="24"/>
      <c r="O1" s="24"/>
      <c r="P1" s="24"/>
      <c r="Q1" s="4"/>
      <c r="R1" s="24"/>
      <c r="S1" s="4" t="s">
        <v>37</v>
      </c>
      <c r="T1" s="24"/>
      <c r="U1" s="24"/>
    </row>
    <row r="2" spans="1:21">
      <c r="A2" s="5"/>
      <c r="B2" s="5"/>
      <c r="C2" s="5"/>
      <c r="D2" s="6"/>
      <c r="E2" s="6"/>
      <c r="F2" s="6"/>
      <c r="G2" s="6"/>
      <c r="H2" s="6"/>
      <c r="I2" s="6"/>
      <c r="J2" s="24"/>
      <c r="K2" s="24"/>
      <c r="L2" s="24"/>
      <c r="M2" s="24"/>
      <c r="N2" s="24"/>
      <c r="O2" s="24"/>
      <c r="P2" s="24"/>
      <c r="R2" s="24"/>
      <c r="S2" s="24"/>
      <c r="T2" s="24"/>
      <c r="U2" s="24"/>
    </row>
    <row r="3" spans="1:21" ht="105.75" customHeight="1">
      <c r="A3" s="136" t="s">
        <v>40</v>
      </c>
      <c r="B3" s="137"/>
      <c r="C3" s="138"/>
      <c r="D3" s="133" t="s">
        <v>0</v>
      </c>
      <c r="E3" s="134"/>
      <c r="F3" s="133" t="s">
        <v>1133</v>
      </c>
      <c r="G3" s="134"/>
      <c r="H3" s="133" t="s">
        <v>1261</v>
      </c>
      <c r="I3" s="134"/>
      <c r="J3" s="133" t="s">
        <v>1134</v>
      </c>
      <c r="K3" s="134"/>
      <c r="L3" s="133" t="s">
        <v>1262</v>
      </c>
      <c r="M3" s="134"/>
      <c r="N3" s="133" t="s">
        <v>1135</v>
      </c>
      <c r="O3" s="134"/>
      <c r="P3" s="133" t="s">
        <v>1136</v>
      </c>
      <c r="Q3" s="134"/>
      <c r="R3" s="133" t="s">
        <v>1</v>
      </c>
      <c r="S3" s="135"/>
      <c r="T3" s="24"/>
      <c r="U3" s="24"/>
    </row>
    <row r="4" spans="1:21" ht="39" customHeight="1">
      <c r="A4" s="139"/>
      <c r="B4" s="140"/>
      <c r="C4" s="141"/>
      <c r="D4" s="13" t="s">
        <v>2</v>
      </c>
      <c r="E4" s="14" t="s">
        <v>3</v>
      </c>
      <c r="F4" s="15" t="s">
        <v>2</v>
      </c>
      <c r="G4" s="16" t="s">
        <v>3</v>
      </c>
      <c r="H4" s="13" t="s">
        <v>2</v>
      </c>
      <c r="I4" s="14" t="s">
        <v>3</v>
      </c>
      <c r="J4" s="15" t="s">
        <v>2</v>
      </c>
      <c r="K4" s="16" t="s">
        <v>3</v>
      </c>
      <c r="L4" s="13" t="s">
        <v>2</v>
      </c>
      <c r="M4" s="14" t="s">
        <v>3</v>
      </c>
      <c r="N4" s="15" t="s">
        <v>2</v>
      </c>
      <c r="O4" s="14" t="s">
        <v>3</v>
      </c>
      <c r="P4" s="13" t="s">
        <v>2</v>
      </c>
      <c r="Q4" s="14" t="s">
        <v>3</v>
      </c>
      <c r="R4" s="15" t="s">
        <v>2</v>
      </c>
      <c r="S4" s="57" t="s">
        <v>3</v>
      </c>
      <c r="T4" s="24"/>
      <c r="U4" s="24"/>
    </row>
    <row r="5" spans="1:21" ht="12.95" customHeight="1">
      <c r="A5" s="132" t="s">
        <v>11</v>
      </c>
      <c r="B5" s="142" t="s">
        <v>0</v>
      </c>
      <c r="C5" s="143"/>
      <c r="D5" s="50">
        <v>835001</v>
      </c>
      <c r="E5" s="51">
        <v>1E-3</v>
      </c>
      <c r="F5" s="50">
        <v>48324</v>
      </c>
      <c r="G5" s="54">
        <v>4.8000000000000001E-2</v>
      </c>
      <c r="H5" s="50">
        <v>144505</v>
      </c>
      <c r="I5" s="54">
        <v>2.5999999999999999E-2</v>
      </c>
      <c r="J5" s="50">
        <v>340616</v>
      </c>
      <c r="K5" s="54">
        <v>1.4E-2</v>
      </c>
      <c r="L5" s="50">
        <v>89615</v>
      </c>
      <c r="M5" s="54">
        <v>3.4000000000000002E-2</v>
      </c>
      <c r="N5" s="50">
        <v>108599</v>
      </c>
      <c r="O5" s="54">
        <v>3.1E-2</v>
      </c>
      <c r="P5" s="50">
        <v>93553</v>
      </c>
      <c r="Q5" s="54">
        <v>3.4000000000000002E-2</v>
      </c>
      <c r="R5" s="50">
        <v>9789</v>
      </c>
      <c r="S5" s="51">
        <v>0.111</v>
      </c>
      <c r="T5" s="24"/>
      <c r="U5" s="24"/>
    </row>
    <row r="6" spans="1:21" ht="12.95" customHeight="1">
      <c r="A6" s="132"/>
      <c r="B6" s="144" t="s">
        <v>41</v>
      </c>
      <c r="C6" s="25" t="s">
        <v>42</v>
      </c>
      <c r="D6" s="52">
        <v>406572</v>
      </c>
      <c r="E6" s="53">
        <v>1.2999999999999999E-2</v>
      </c>
      <c r="F6" s="52">
        <v>20338</v>
      </c>
      <c r="G6" s="55">
        <v>7.6999999999999999E-2</v>
      </c>
      <c r="H6" s="52">
        <v>53160</v>
      </c>
      <c r="I6" s="55">
        <v>4.7E-2</v>
      </c>
      <c r="J6" s="52">
        <v>171364</v>
      </c>
      <c r="K6" s="55">
        <v>2.4E-2</v>
      </c>
      <c r="L6" s="52">
        <v>32326</v>
      </c>
      <c r="M6" s="55">
        <v>6.0999999999999999E-2</v>
      </c>
      <c r="N6" s="52">
        <v>73323</v>
      </c>
      <c r="O6" s="55">
        <v>3.7999999999999999E-2</v>
      </c>
      <c r="P6" s="52">
        <v>51892</v>
      </c>
      <c r="Q6" s="55">
        <v>4.8000000000000001E-2</v>
      </c>
      <c r="R6" s="52">
        <v>4169</v>
      </c>
      <c r="S6" s="53">
        <v>0.17299999999999999</v>
      </c>
      <c r="T6" s="24"/>
      <c r="U6" s="24"/>
    </row>
    <row r="7" spans="1:21" ht="15">
      <c r="A7" s="132"/>
      <c r="B7" s="144"/>
      <c r="C7" s="25" t="s">
        <v>43</v>
      </c>
      <c r="D7" s="52">
        <v>428429</v>
      </c>
      <c r="E7" s="53">
        <v>1.0999999999999999E-2</v>
      </c>
      <c r="F7" s="52">
        <v>27986</v>
      </c>
      <c r="G7" s="55">
        <v>6.3E-2</v>
      </c>
      <c r="H7" s="52">
        <v>91344</v>
      </c>
      <c r="I7" s="55">
        <v>3.3000000000000002E-2</v>
      </c>
      <c r="J7" s="52">
        <v>169253</v>
      </c>
      <c r="K7" s="55">
        <v>2.3E-2</v>
      </c>
      <c r="L7" s="52">
        <v>57289</v>
      </c>
      <c r="M7" s="55">
        <v>4.2999999999999997E-2</v>
      </c>
      <c r="N7" s="52">
        <v>35276</v>
      </c>
      <c r="O7" s="55">
        <v>5.5E-2</v>
      </c>
      <c r="P7" s="52">
        <v>41661</v>
      </c>
      <c r="Q7" s="55">
        <v>5.1999999999999998E-2</v>
      </c>
      <c r="R7" s="52">
        <v>5620</v>
      </c>
      <c r="S7" s="53">
        <v>0.14499999999999999</v>
      </c>
      <c r="T7" s="24"/>
      <c r="U7" s="24"/>
    </row>
    <row r="8" spans="1:21" ht="15">
      <c r="A8" s="132"/>
      <c r="B8" s="144" t="s">
        <v>44</v>
      </c>
      <c r="C8" s="25" t="s">
        <v>1249</v>
      </c>
      <c r="D8" s="52">
        <v>111422</v>
      </c>
      <c r="E8" s="53">
        <v>3.1E-2</v>
      </c>
      <c r="F8" s="52">
        <v>8929</v>
      </c>
      <c r="G8" s="55">
        <v>0.11700000000000001</v>
      </c>
      <c r="H8" s="52">
        <v>42485</v>
      </c>
      <c r="I8" s="55">
        <v>5.1999999999999998E-2</v>
      </c>
      <c r="J8" s="52">
        <v>33603</v>
      </c>
      <c r="K8" s="55">
        <v>0.06</v>
      </c>
      <c r="L8" s="52">
        <v>20379</v>
      </c>
      <c r="M8" s="55">
        <v>7.6999999999999999E-2</v>
      </c>
      <c r="N8" s="52">
        <v>2014</v>
      </c>
      <c r="O8" s="55">
        <v>0.252</v>
      </c>
      <c r="P8" s="52">
        <v>3407</v>
      </c>
      <c r="Q8" s="55">
        <v>0.19400000000000001</v>
      </c>
      <c r="R8" s="52" t="s">
        <v>1406</v>
      </c>
      <c r="S8" s="53" t="s">
        <v>414</v>
      </c>
      <c r="T8" s="24"/>
      <c r="U8" s="24"/>
    </row>
    <row r="9" spans="1:21" ht="15">
      <c r="A9" s="132"/>
      <c r="B9" s="144"/>
      <c r="C9" s="25" t="s">
        <v>1250</v>
      </c>
      <c r="D9" s="52">
        <v>261264</v>
      </c>
      <c r="E9" s="53">
        <v>1.7999999999999999E-2</v>
      </c>
      <c r="F9" s="52">
        <v>8666</v>
      </c>
      <c r="G9" s="55">
        <v>0.11899999999999999</v>
      </c>
      <c r="H9" s="52">
        <v>22405</v>
      </c>
      <c r="I9" s="55">
        <v>7.2999999999999995E-2</v>
      </c>
      <c r="J9" s="52">
        <v>106133</v>
      </c>
      <c r="K9" s="55">
        <v>3.1E-2</v>
      </c>
      <c r="L9" s="52">
        <v>25773</v>
      </c>
      <c r="M9" s="55">
        <v>6.7000000000000004E-2</v>
      </c>
      <c r="N9" s="52">
        <v>44807</v>
      </c>
      <c r="O9" s="55">
        <v>0.05</v>
      </c>
      <c r="P9" s="52">
        <v>51211</v>
      </c>
      <c r="Q9" s="55">
        <v>4.8000000000000001E-2</v>
      </c>
      <c r="R9" s="52">
        <v>2269</v>
      </c>
      <c r="S9" s="53">
        <v>0.23699999999999999</v>
      </c>
      <c r="T9" s="24"/>
      <c r="U9" s="24"/>
    </row>
    <row r="10" spans="1:21" ht="15">
      <c r="A10" s="132"/>
      <c r="B10" s="144"/>
      <c r="C10" s="25" t="s">
        <v>1251</v>
      </c>
      <c r="D10" s="52">
        <v>280514</v>
      </c>
      <c r="E10" s="53">
        <v>1.6E-2</v>
      </c>
      <c r="F10" s="52">
        <v>14415</v>
      </c>
      <c r="G10" s="55">
        <v>8.8999999999999996E-2</v>
      </c>
      <c r="H10" s="52">
        <v>37298</v>
      </c>
      <c r="I10" s="55">
        <v>5.3999999999999999E-2</v>
      </c>
      <c r="J10" s="52">
        <v>125178</v>
      </c>
      <c r="K10" s="55">
        <v>2.8000000000000001E-2</v>
      </c>
      <c r="L10" s="52">
        <v>26597</v>
      </c>
      <c r="M10" s="55">
        <v>6.4000000000000001E-2</v>
      </c>
      <c r="N10" s="52">
        <v>43905</v>
      </c>
      <c r="O10" s="55">
        <v>0.05</v>
      </c>
      <c r="P10" s="52">
        <v>29590</v>
      </c>
      <c r="Q10" s="55">
        <v>6.2E-2</v>
      </c>
      <c r="R10" s="52">
        <v>3531</v>
      </c>
      <c r="S10" s="53">
        <v>0.183</v>
      </c>
      <c r="T10" s="24"/>
      <c r="U10" s="24"/>
    </row>
    <row r="11" spans="1:21" ht="15">
      <c r="A11" s="132"/>
      <c r="B11" s="144"/>
      <c r="C11" s="25" t="s">
        <v>45</v>
      </c>
      <c r="D11" s="52">
        <v>181801</v>
      </c>
      <c r="E11" s="53">
        <v>2.1999999999999999E-2</v>
      </c>
      <c r="F11" s="52">
        <v>16314</v>
      </c>
      <c r="G11" s="55">
        <v>8.2000000000000003E-2</v>
      </c>
      <c r="H11" s="52">
        <v>42317</v>
      </c>
      <c r="I11" s="55">
        <v>5.0999999999999997E-2</v>
      </c>
      <c r="J11" s="52">
        <v>75702</v>
      </c>
      <c r="K11" s="55">
        <v>3.6999999999999998E-2</v>
      </c>
      <c r="L11" s="52">
        <v>16867</v>
      </c>
      <c r="M11" s="55">
        <v>8.2000000000000003E-2</v>
      </c>
      <c r="N11" s="52">
        <v>17873</v>
      </c>
      <c r="O11" s="55">
        <v>7.8E-2</v>
      </c>
      <c r="P11" s="52">
        <v>9345</v>
      </c>
      <c r="Q11" s="55">
        <v>0.111</v>
      </c>
      <c r="R11" s="52">
        <v>3384</v>
      </c>
      <c r="S11" s="53">
        <v>0.187</v>
      </c>
      <c r="T11" s="24"/>
      <c r="U11" s="24"/>
    </row>
    <row r="12" spans="1:21" ht="15">
      <c r="A12" s="132"/>
      <c r="B12" s="144" t="s">
        <v>46</v>
      </c>
      <c r="C12" s="26" t="s">
        <v>47</v>
      </c>
      <c r="D12" s="52">
        <v>721602</v>
      </c>
      <c r="E12" s="53">
        <v>5.0000000000000001E-3</v>
      </c>
      <c r="F12" s="52">
        <v>28897</v>
      </c>
      <c r="G12" s="55">
        <v>6.0999999999999999E-2</v>
      </c>
      <c r="H12" s="52">
        <v>119685</v>
      </c>
      <c r="I12" s="55">
        <v>2.9000000000000001E-2</v>
      </c>
      <c r="J12" s="52">
        <v>318215</v>
      </c>
      <c r="K12" s="55">
        <v>1.4999999999999999E-2</v>
      </c>
      <c r="L12" s="52">
        <v>77192</v>
      </c>
      <c r="M12" s="55">
        <v>3.6999999999999998E-2</v>
      </c>
      <c r="N12" s="52">
        <v>100268</v>
      </c>
      <c r="O12" s="55">
        <v>3.2000000000000001E-2</v>
      </c>
      <c r="P12" s="52">
        <v>71242</v>
      </c>
      <c r="Q12" s="55">
        <v>3.9E-2</v>
      </c>
      <c r="R12" s="52">
        <v>6104</v>
      </c>
      <c r="S12" s="53">
        <v>0.13700000000000001</v>
      </c>
      <c r="T12" s="24"/>
      <c r="U12" s="24"/>
    </row>
    <row r="13" spans="1:21" ht="15">
      <c r="A13" s="132"/>
      <c r="B13" s="144"/>
      <c r="C13" s="25" t="s">
        <v>1248</v>
      </c>
      <c r="D13" s="52">
        <v>69436</v>
      </c>
      <c r="E13" s="53">
        <v>0.04</v>
      </c>
      <c r="F13" s="52">
        <v>9851</v>
      </c>
      <c r="G13" s="55">
        <v>0.107</v>
      </c>
      <c r="H13" s="52">
        <v>11331</v>
      </c>
      <c r="I13" s="55">
        <v>0.10199999999999999</v>
      </c>
      <c r="J13" s="52">
        <v>16072</v>
      </c>
      <c r="K13" s="55">
        <v>8.5999999999999993E-2</v>
      </c>
      <c r="L13" s="52">
        <v>7714</v>
      </c>
      <c r="M13" s="55">
        <v>0.127</v>
      </c>
      <c r="N13" s="52">
        <v>6876</v>
      </c>
      <c r="O13" s="55">
        <v>0.13300000000000001</v>
      </c>
      <c r="P13" s="52">
        <v>16057</v>
      </c>
      <c r="Q13" s="55">
        <v>8.8999999999999996E-2</v>
      </c>
      <c r="R13" s="52">
        <v>1535</v>
      </c>
      <c r="S13" s="53">
        <v>0.27400000000000002</v>
      </c>
      <c r="T13" s="24"/>
      <c r="U13" s="24"/>
    </row>
    <row r="14" spans="1:21" ht="15">
      <c r="A14" s="132"/>
      <c r="B14" s="144"/>
      <c r="C14" s="25" t="s">
        <v>48</v>
      </c>
      <c r="D14" s="52">
        <v>23446</v>
      </c>
      <c r="E14" s="53">
        <v>7.6999999999999999E-2</v>
      </c>
      <c r="F14" s="52">
        <v>5386</v>
      </c>
      <c r="G14" s="55">
        <v>0.161</v>
      </c>
      <c r="H14" s="52">
        <v>7740</v>
      </c>
      <c r="I14" s="55">
        <v>0.13400000000000001</v>
      </c>
      <c r="J14" s="52">
        <v>4145</v>
      </c>
      <c r="K14" s="55">
        <v>0.185</v>
      </c>
      <c r="L14" s="52">
        <v>2796</v>
      </c>
      <c r="M14" s="55">
        <v>0.223</v>
      </c>
      <c r="N14" s="52" t="s">
        <v>1405</v>
      </c>
      <c r="O14" s="55" t="s">
        <v>480</v>
      </c>
      <c r="P14" s="52" t="s">
        <v>1146</v>
      </c>
      <c r="Q14" s="55" t="s">
        <v>111</v>
      </c>
      <c r="R14" s="52" t="s">
        <v>180</v>
      </c>
      <c r="S14" s="53" t="s">
        <v>181</v>
      </c>
      <c r="T14" s="24"/>
      <c r="U14" s="24"/>
    </row>
    <row r="15" spans="1:21" ht="15">
      <c r="A15" s="132"/>
      <c r="B15" s="144"/>
      <c r="C15" s="25" t="s">
        <v>49</v>
      </c>
      <c r="D15" s="52">
        <v>20391</v>
      </c>
      <c r="E15" s="53">
        <v>8.1000000000000003E-2</v>
      </c>
      <c r="F15" s="52">
        <v>4147</v>
      </c>
      <c r="G15" s="55">
        <v>0.18099999999999999</v>
      </c>
      <c r="H15" s="52">
        <v>5700</v>
      </c>
      <c r="I15" s="55">
        <v>0.152</v>
      </c>
      <c r="J15" s="52">
        <v>2150</v>
      </c>
      <c r="K15" s="55">
        <v>0.252</v>
      </c>
      <c r="L15" s="52">
        <v>1914</v>
      </c>
      <c r="M15" s="55">
        <v>0.26700000000000002</v>
      </c>
      <c r="N15" s="52" t="s">
        <v>156</v>
      </c>
      <c r="O15" s="55" t="s">
        <v>411</v>
      </c>
      <c r="P15" s="52">
        <v>4831</v>
      </c>
      <c r="Q15" s="55">
        <v>0.17</v>
      </c>
      <c r="R15" s="52" t="s">
        <v>182</v>
      </c>
      <c r="S15" s="53" t="s">
        <v>183</v>
      </c>
      <c r="T15" s="24"/>
      <c r="U15" s="24"/>
    </row>
    <row r="16" spans="1:21" ht="15">
      <c r="A16" s="132"/>
      <c r="B16" s="144"/>
      <c r="C16" s="25" t="s">
        <v>50</v>
      </c>
      <c r="D16" s="52" t="s">
        <v>74</v>
      </c>
      <c r="E16" s="53" t="s">
        <v>75</v>
      </c>
      <c r="F16" s="52" t="s">
        <v>74</v>
      </c>
      <c r="G16" s="55" t="s">
        <v>75</v>
      </c>
      <c r="H16" s="52" t="s">
        <v>74</v>
      </c>
      <c r="I16" s="55" t="s">
        <v>75</v>
      </c>
      <c r="J16" s="52" t="s">
        <v>74</v>
      </c>
      <c r="K16" s="55" t="s">
        <v>75</v>
      </c>
      <c r="L16" s="52" t="s">
        <v>74</v>
      </c>
      <c r="M16" s="55" t="s">
        <v>75</v>
      </c>
      <c r="N16" s="52" t="s">
        <v>74</v>
      </c>
      <c r="O16" s="55" t="s">
        <v>75</v>
      </c>
      <c r="P16" s="52" t="s">
        <v>74</v>
      </c>
      <c r="Q16" s="55" t="s">
        <v>75</v>
      </c>
      <c r="R16" s="52" t="s">
        <v>74</v>
      </c>
      <c r="S16" s="53" t="s">
        <v>75</v>
      </c>
      <c r="T16" s="24"/>
      <c r="U16" s="24"/>
    </row>
    <row r="17" spans="1:21" ht="15">
      <c r="A17" s="132"/>
      <c r="B17" s="145" t="s">
        <v>51</v>
      </c>
      <c r="C17" s="56" t="s">
        <v>1252</v>
      </c>
      <c r="D17" s="52">
        <v>626661</v>
      </c>
      <c r="E17" s="53">
        <v>7.0000000000000001E-3</v>
      </c>
      <c r="F17" s="52">
        <v>21573</v>
      </c>
      <c r="G17" s="55">
        <v>7.0999999999999994E-2</v>
      </c>
      <c r="H17" s="52">
        <v>100117</v>
      </c>
      <c r="I17" s="55">
        <v>3.2000000000000001E-2</v>
      </c>
      <c r="J17" s="52">
        <v>285164</v>
      </c>
      <c r="K17" s="55">
        <v>1.6E-2</v>
      </c>
      <c r="L17" s="52">
        <v>64967</v>
      </c>
      <c r="M17" s="55">
        <v>4.1000000000000002E-2</v>
      </c>
      <c r="N17" s="52">
        <v>91211</v>
      </c>
      <c r="O17" s="55">
        <v>3.4000000000000002E-2</v>
      </c>
      <c r="P17" s="52">
        <v>59873</v>
      </c>
      <c r="Q17" s="55">
        <v>4.2999999999999997E-2</v>
      </c>
      <c r="R17" s="52">
        <v>3756</v>
      </c>
      <c r="S17" s="53">
        <v>0.17599999999999999</v>
      </c>
      <c r="T17" s="24"/>
      <c r="U17" s="24"/>
    </row>
    <row r="18" spans="1:21" ht="15">
      <c r="A18" s="132"/>
      <c r="B18" s="145"/>
      <c r="C18" s="56" t="s">
        <v>1253</v>
      </c>
      <c r="D18" s="52">
        <v>69371</v>
      </c>
      <c r="E18" s="53">
        <v>3.9E-2</v>
      </c>
      <c r="F18" s="52">
        <v>5631</v>
      </c>
      <c r="G18" s="55">
        <v>0.14000000000000001</v>
      </c>
      <c r="H18" s="52">
        <v>13824</v>
      </c>
      <c r="I18" s="55">
        <v>0.09</v>
      </c>
      <c r="J18" s="52">
        <v>21926</v>
      </c>
      <c r="K18" s="55">
        <v>7.0999999999999994E-2</v>
      </c>
      <c r="L18" s="52">
        <v>10077</v>
      </c>
      <c r="M18" s="55">
        <v>0.107</v>
      </c>
      <c r="N18" s="52">
        <v>6462</v>
      </c>
      <c r="O18" s="55">
        <v>0.13300000000000001</v>
      </c>
      <c r="P18" s="52">
        <v>9852</v>
      </c>
      <c r="Q18" s="55">
        <v>0.107</v>
      </c>
      <c r="R18" s="52">
        <v>1598</v>
      </c>
      <c r="S18" s="53">
        <v>0.26800000000000002</v>
      </c>
      <c r="T18" s="24"/>
      <c r="U18" s="24"/>
    </row>
    <row r="19" spans="1:21" ht="15">
      <c r="A19" s="132"/>
      <c r="B19" s="145"/>
      <c r="C19" s="56" t="s">
        <v>1254</v>
      </c>
      <c r="D19" s="52">
        <v>99244</v>
      </c>
      <c r="E19" s="53">
        <v>3.4000000000000002E-2</v>
      </c>
      <c r="F19" s="52">
        <v>17748</v>
      </c>
      <c r="G19" s="55">
        <v>8.3000000000000004E-2</v>
      </c>
      <c r="H19" s="52">
        <v>21124</v>
      </c>
      <c r="I19" s="55">
        <v>7.6999999999999999E-2</v>
      </c>
      <c r="J19" s="52">
        <v>17385</v>
      </c>
      <c r="K19" s="55">
        <v>8.5000000000000006E-2</v>
      </c>
      <c r="L19" s="52">
        <v>11013</v>
      </c>
      <c r="M19" s="55">
        <v>0.108</v>
      </c>
      <c r="N19" s="52">
        <v>7165</v>
      </c>
      <c r="O19" s="55">
        <v>0.13300000000000001</v>
      </c>
      <c r="P19" s="52">
        <v>21474</v>
      </c>
      <c r="Q19" s="55">
        <v>7.8E-2</v>
      </c>
      <c r="R19" s="52">
        <v>3334</v>
      </c>
      <c r="S19" s="53">
        <v>0.19600000000000001</v>
      </c>
      <c r="T19" s="24"/>
      <c r="U19" s="24"/>
    </row>
    <row r="20" spans="1:21" ht="15">
      <c r="A20" s="132"/>
      <c r="B20" s="145"/>
      <c r="C20" s="56" t="s">
        <v>1255</v>
      </c>
      <c r="D20" s="52">
        <v>11180</v>
      </c>
      <c r="E20" s="53">
        <v>0.104</v>
      </c>
      <c r="F20" s="52" t="s">
        <v>1264</v>
      </c>
      <c r="G20" s="55" t="s">
        <v>731</v>
      </c>
      <c r="H20" s="52">
        <v>2957</v>
      </c>
      <c r="I20" s="55">
        <v>0.20699999999999999</v>
      </c>
      <c r="J20" s="52">
        <v>4578</v>
      </c>
      <c r="K20" s="55">
        <v>0.16200000000000001</v>
      </c>
      <c r="L20" s="52" t="s">
        <v>749</v>
      </c>
      <c r="M20" s="55" t="s">
        <v>321</v>
      </c>
      <c r="N20" s="52" t="s">
        <v>1404</v>
      </c>
      <c r="O20" s="55" t="s">
        <v>478</v>
      </c>
      <c r="P20" s="52" t="s">
        <v>398</v>
      </c>
      <c r="Q20" s="55" t="s">
        <v>418</v>
      </c>
      <c r="R20" s="52" t="s">
        <v>74</v>
      </c>
      <c r="S20" s="53" t="s">
        <v>75</v>
      </c>
      <c r="T20" s="24"/>
      <c r="U20" s="24"/>
    </row>
    <row r="21" spans="1:21" ht="15">
      <c r="A21" s="132"/>
      <c r="B21" s="145"/>
      <c r="C21" s="56" t="s">
        <v>1256</v>
      </c>
      <c r="D21" s="52" t="s">
        <v>932</v>
      </c>
      <c r="E21" s="53" t="s">
        <v>963</v>
      </c>
      <c r="F21" s="52" t="s">
        <v>74</v>
      </c>
      <c r="G21" s="55" t="s">
        <v>75</v>
      </c>
      <c r="H21" s="52" t="s">
        <v>74</v>
      </c>
      <c r="I21" s="55" t="s">
        <v>75</v>
      </c>
      <c r="J21" s="52" t="s">
        <v>74</v>
      </c>
      <c r="K21" s="55" t="s">
        <v>75</v>
      </c>
      <c r="L21" s="52" t="s">
        <v>74</v>
      </c>
      <c r="M21" s="55" t="s">
        <v>75</v>
      </c>
      <c r="N21" s="52" t="s">
        <v>74</v>
      </c>
      <c r="O21" s="55" t="s">
        <v>75</v>
      </c>
      <c r="P21" s="52" t="s">
        <v>74</v>
      </c>
      <c r="Q21" s="55" t="s">
        <v>75</v>
      </c>
      <c r="R21" s="52" t="s">
        <v>74</v>
      </c>
      <c r="S21" s="53" t="s">
        <v>75</v>
      </c>
      <c r="T21" s="24"/>
      <c r="U21" s="24"/>
    </row>
    <row r="22" spans="1:21" ht="15">
      <c r="A22" s="132"/>
      <c r="B22" s="145"/>
      <c r="C22" s="56" t="s">
        <v>1257</v>
      </c>
      <c r="D22" s="52">
        <v>28270</v>
      </c>
      <c r="E22" s="53">
        <v>6.3E-2</v>
      </c>
      <c r="F22" s="52">
        <v>2326</v>
      </c>
      <c r="G22" s="55">
        <v>0.22900000000000001</v>
      </c>
      <c r="H22" s="52">
        <v>6367</v>
      </c>
      <c r="I22" s="55">
        <v>0.13500000000000001</v>
      </c>
      <c r="J22" s="52">
        <v>11550</v>
      </c>
      <c r="K22" s="55">
        <v>0.1</v>
      </c>
      <c r="L22" s="52">
        <v>2470</v>
      </c>
      <c r="M22" s="55">
        <v>0.218</v>
      </c>
      <c r="N22" s="52">
        <v>2761</v>
      </c>
      <c r="O22" s="55">
        <v>0.20399999999999999</v>
      </c>
      <c r="P22" s="52">
        <v>1789</v>
      </c>
      <c r="Q22" s="55">
        <v>0.25700000000000001</v>
      </c>
      <c r="R22" s="52" t="s">
        <v>1069</v>
      </c>
      <c r="S22" s="53" t="s">
        <v>1068</v>
      </c>
      <c r="T22" s="24"/>
      <c r="U22" s="24"/>
    </row>
    <row r="23" spans="1:21" ht="15">
      <c r="A23" s="132"/>
      <c r="B23" s="145" t="s">
        <v>52</v>
      </c>
      <c r="C23" s="27" t="s">
        <v>1258</v>
      </c>
      <c r="D23" s="52">
        <v>358137</v>
      </c>
      <c r="E23" s="53">
        <v>1.4E-2</v>
      </c>
      <c r="F23" s="52">
        <v>9600</v>
      </c>
      <c r="G23" s="55">
        <v>0.112</v>
      </c>
      <c r="H23" s="52">
        <v>46322</v>
      </c>
      <c r="I23" s="55">
        <v>0.05</v>
      </c>
      <c r="J23" s="52">
        <v>156349</v>
      </c>
      <c r="K23" s="55">
        <v>2.5000000000000001E-2</v>
      </c>
      <c r="L23" s="52">
        <v>28831</v>
      </c>
      <c r="M23" s="55">
        <v>6.4000000000000001E-2</v>
      </c>
      <c r="N23" s="52">
        <v>64807</v>
      </c>
      <c r="O23" s="55">
        <v>4.1000000000000002E-2</v>
      </c>
      <c r="P23" s="52">
        <v>49640</v>
      </c>
      <c r="Q23" s="55">
        <v>4.9000000000000002E-2</v>
      </c>
      <c r="R23" s="52">
        <v>2588</v>
      </c>
      <c r="S23" s="53">
        <v>0.219</v>
      </c>
      <c r="T23" s="24"/>
      <c r="U23" s="24"/>
    </row>
    <row r="24" spans="1:21" ht="15">
      <c r="A24" s="132"/>
      <c r="B24" s="145"/>
      <c r="C24" s="56" t="s">
        <v>1259</v>
      </c>
      <c r="D24" s="52">
        <v>53466</v>
      </c>
      <c r="E24" s="53">
        <v>4.4999999999999998E-2</v>
      </c>
      <c r="F24" s="52" t="s">
        <v>249</v>
      </c>
      <c r="G24" s="55" t="s">
        <v>681</v>
      </c>
      <c r="H24" s="52">
        <v>5002</v>
      </c>
      <c r="I24" s="55">
        <v>0.15</v>
      </c>
      <c r="J24" s="52">
        <v>21691</v>
      </c>
      <c r="K24" s="55">
        <v>7.1999999999999995E-2</v>
      </c>
      <c r="L24" s="52">
        <v>5733</v>
      </c>
      <c r="M24" s="55">
        <v>0.14099999999999999</v>
      </c>
      <c r="N24" s="52">
        <v>8561</v>
      </c>
      <c r="O24" s="55">
        <v>0.11600000000000001</v>
      </c>
      <c r="P24" s="52">
        <v>11534</v>
      </c>
      <c r="Q24" s="55">
        <v>0.10100000000000001</v>
      </c>
      <c r="R24" s="52" t="s">
        <v>384</v>
      </c>
      <c r="S24" s="53" t="s">
        <v>1265</v>
      </c>
      <c r="T24" s="24"/>
      <c r="U24" s="24"/>
    </row>
    <row r="25" spans="1:21" ht="15">
      <c r="A25" s="132"/>
      <c r="B25" s="145"/>
      <c r="C25" s="56" t="s">
        <v>1260</v>
      </c>
      <c r="D25" s="52">
        <v>50284</v>
      </c>
      <c r="E25" s="53">
        <v>4.5999999999999999E-2</v>
      </c>
      <c r="F25" s="52" t="s">
        <v>1263</v>
      </c>
      <c r="G25" s="55" t="s">
        <v>203</v>
      </c>
      <c r="H25" s="52">
        <v>4970</v>
      </c>
      <c r="I25" s="55">
        <v>0.151</v>
      </c>
      <c r="J25" s="52">
        <v>21513</v>
      </c>
      <c r="K25" s="55">
        <v>7.0999999999999994E-2</v>
      </c>
      <c r="L25" s="52">
        <v>7398</v>
      </c>
      <c r="M25" s="55">
        <v>0.124</v>
      </c>
      <c r="N25" s="52">
        <v>6501</v>
      </c>
      <c r="O25" s="55">
        <v>0.13100000000000001</v>
      </c>
      <c r="P25" s="52">
        <v>8188</v>
      </c>
      <c r="Q25" s="55">
        <v>0.11899999999999999</v>
      </c>
      <c r="R25" s="52" t="s">
        <v>288</v>
      </c>
      <c r="S25" s="53" t="s">
        <v>389</v>
      </c>
      <c r="T25" s="24"/>
      <c r="U25" s="24"/>
    </row>
    <row r="26" spans="1:21" ht="15">
      <c r="A26" s="132"/>
      <c r="B26" s="145"/>
      <c r="C26" s="56" t="s">
        <v>53</v>
      </c>
      <c r="D26" s="52">
        <v>71349</v>
      </c>
      <c r="E26" s="53">
        <v>3.7999999999999999E-2</v>
      </c>
      <c r="F26" s="52">
        <v>2753</v>
      </c>
      <c r="G26" s="55">
        <v>0.20699999999999999</v>
      </c>
      <c r="H26" s="52">
        <v>9588</v>
      </c>
      <c r="I26" s="55">
        <v>0.109</v>
      </c>
      <c r="J26" s="52">
        <v>31732</v>
      </c>
      <c r="K26" s="55">
        <v>5.8000000000000003E-2</v>
      </c>
      <c r="L26" s="52">
        <v>12470</v>
      </c>
      <c r="M26" s="55">
        <v>9.6000000000000002E-2</v>
      </c>
      <c r="N26" s="52">
        <v>6563</v>
      </c>
      <c r="O26" s="55">
        <v>0.13</v>
      </c>
      <c r="P26" s="52">
        <v>7464</v>
      </c>
      <c r="Q26" s="55">
        <v>0.125</v>
      </c>
      <c r="R26" s="52" t="s">
        <v>151</v>
      </c>
      <c r="S26" s="53" t="s">
        <v>113</v>
      </c>
      <c r="T26" s="24"/>
      <c r="U26" s="24"/>
    </row>
    <row r="27" spans="1:21" ht="15">
      <c r="A27" s="132"/>
      <c r="B27" s="145"/>
      <c r="C27" s="27" t="s">
        <v>54</v>
      </c>
      <c r="D27" s="52">
        <v>17211</v>
      </c>
      <c r="E27" s="53">
        <v>8.3000000000000004E-2</v>
      </c>
      <c r="F27" s="52">
        <v>1652</v>
      </c>
      <c r="G27" s="55">
        <v>0.27700000000000002</v>
      </c>
      <c r="H27" s="52">
        <v>3975</v>
      </c>
      <c r="I27" s="55">
        <v>0.17699999999999999</v>
      </c>
      <c r="J27" s="52">
        <v>6053</v>
      </c>
      <c r="K27" s="55">
        <v>0.14000000000000001</v>
      </c>
      <c r="L27" s="52">
        <v>2293</v>
      </c>
      <c r="M27" s="55">
        <v>0.23200000000000001</v>
      </c>
      <c r="N27" s="52" t="s">
        <v>1402</v>
      </c>
      <c r="O27" s="55" t="s">
        <v>1100</v>
      </c>
      <c r="P27" s="52">
        <v>1747</v>
      </c>
      <c r="Q27" s="55">
        <v>0.26100000000000001</v>
      </c>
      <c r="R27" s="52" t="s">
        <v>152</v>
      </c>
      <c r="S27" s="53" t="s">
        <v>153</v>
      </c>
      <c r="T27" s="24"/>
      <c r="U27" s="24"/>
    </row>
    <row r="28" spans="1:21" ht="15">
      <c r="A28" s="132"/>
      <c r="B28" s="145"/>
      <c r="C28" s="27" t="s">
        <v>55</v>
      </c>
      <c r="D28" s="52">
        <v>39492</v>
      </c>
      <c r="E28" s="53">
        <v>5.3999999999999999E-2</v>
      </c>
      <c r="F28" s="52">
        <v>7527</v>
      </c>
      <c r="G28" s="55">
        <v>0.126</v>
      </c>
      <c r="H28" s="52">
        <v>17145</v>
      </c>
      <c r="I28" s="55">
        <v>8.3000000000000004E-2</v>
      </c>
      <c r="J28" s="52">
        <v>3047</v>
      </c>
      <c r="K28" s="55">
        <v>0.19900000000000001</v>
      </c>
      <c r="L28" s="52">
        <v>8417</v>
      </c>
      <c r="M28" s="55">
        <v>0.12</v>
      </c>
      <c r="N28" s="52" t="s">
        <v>700</v>
      </c>
      <c r="O28" s="55" t="s">
        <v>349</v>
      </c>
      <c r="P28" s="52">
        <v>2454</v>
      </c>
      <c r="Q28" s="55">
        <v>0.23200000000000001</v>
      </c>
      <c r="R28" s="52" t="s">
        <v>154</v>
      </c>
      <c r="S28" s="53" t="s">
        <v>155</v>
      </c>
      <c r="T28" s="24"/>
      <c r="U28" s="24"/>
    </row>
    <row r="29" spans="1:21" ht="15">
      <c r="A29" s="132"/>
      <c r="B29" s="145"/>
      <c r="C29" s="27" t="s">
        <v>56</v>
      </c>
      <c r="D29" s="52">
        <v>35303</v>
      </c>
      <c r="E29" s="53">
        <v>5.5E-2</v>
      </c>
      <c r="F29" s="52">
        <v>3681</v>
      </c>
      <c r="G29" s="55">
        <v>0.17899999999999999</v>
      </c>
      <c r="H29" s="52">
        <v>8151</v>
      </c>
      <c r="I29" s="55">
        <v>0.11600000000000001</v>
      </c>
      <c r="J29" s="52">
        <v>13957</v>
      </c>
      <c r="K29" s="55">
        <v>8.7999999999999995E-2</v>
      </c>
      <c r="L29" s="52">
        <v>4470</v>
      </c>
      <c r="M29" s="55">
        <v>0.158</v>
      </c>
      <c r="N29" s="52">
        <v>2136</v>
      </c>
      <c r="O29" s="55">
        <v>0.22800000000000001</v>
      </c>
      <c r="P29" s="52">
        <v>2320</v>
      </c>
      <c r="Q29" s="55">
        <v>0.224</v>
      </c>
      <c r="R29" s="52" t="s">
        <v>156</v>
      </c>
      <c r="S29" s="53" t="s">
        <v>157</v>
      </c>
      <c r="T29" s="24"/>
      <c r="U29" s="24"/>
    </row>
    <row r="30" spans="1:21" ht="15">
      <c r="A30" s="132"/>
      <c r="B30" s="145"/>
      <c r="C30" s="27" t="s">
        <v>57</v>
      </c>
      <c r="D30" s="52">
        <v>198787</v>
      </c>
      <c r="E30" s="53">
        <v>2.1000000000000001E-2</v>
      </c>
      <c r="F30" s="52">
        <v>19173</v>
      </c>
      <c r="G30" s="55">
        <v>7.5999999999999998E-2</v>
      </c>
      <c r="H30" s="52">
        <v>47194</v>
      </c>
      <c r="I30" s="55">
        <v>4.8000000000000001E-2</v>
      </c>
      <c r="J30" s="52">
        <v>82778</v>
      </c>
      <c r="K30" s="55">
        <v>3.5000000000000003E-2</v>
      </c>
      <c r="L30" s="52">
        <v>18478</v>
      </c>
      <c r="M30" s="55">
        <v>7.8E-2</v>
      </c>
      <c r="N30" s="52">
        <v>17701</v>
      </c>
      <c r="O30" s="55">
        <v>7.9000000000000001E-2</v>
      </c>
      <c r="P30" s="52">
        <v>9139</v>
      </c>
      <c r="Q30" s="55">
        <v>0.113</v>
      </c>
      <c r="R30" s="52">
        <v>4325</v>
      </c>
      <c r="S30" s="53">
        <v>0.16500000000000001</v>
      </c>
      <c r="T30" s="24"/>
      <c r="U30" s="24"/>
    </row>
    <row r="31" spans="1:21" ht="15">
      <c r="A31" s="132"/>
      <c r="B31" s="145"/>
      <c r="C31" s="27" t="s">
        <v>58</v>
      </c>
      <c r="D31" s="52">
        <v>9616</v>
      </c>
      <c r="E31" s="53">
        <v>0.113</v>
      </c>
      <c r="F31" s="52" t="s">
        <v>134</v>
      </c>
      <c r="G31" s="55" t="s">
        <v>73</v>
      </c>
      <c r="H31" s="52">
        <v>1783</v>
      </c>
      <c r="I31" s="55">
        <v>0.26400000000000001</v>
      </c>
      <c r="J31" s="52">
        <v>3330</v>
      </c>
      <c r="K31" s="55">
        <v>0.19</v>
      </c>
      <c r="L31" s="52" t="s">
        <v>1600</v>
      </c>
      <c r="M31" s="55" t="s">
        <v>133</v>
      </c>
      <c r="N31" s="52" t="s">
        <v>1601</v>
      </c>
      <c r="O31" s="55" t="s">
        <v>330</v>
      </c>
      <c r="P31" s="52" t="s">
        <v>1141</v>
      </c>
      <c r="Q31" s="55" t="s">
        <v>183</v>
      </c>
      <c r="R31" s="52" t="s">
        <v>158</v>
      </c>
      <c r="S31" s="53" t="s">
        <v>159</v>
      </c>
      <c r="T31" s="24"/>
      <c r="U31" s="24"/>
    </row>
    <row r="32" spans="1:21" ht="15">
      <c r="A32" s="132"/>
      <c r="B32" s="145"/>
      <c r="C32" s="27" t="s">
        <v>59</v>
      </c>
      <c r="D32" s="52" t="s">
        <v>132</v>
      </c>
      <c r="E32" s="53" t="s">
        <v>133</v>
      </c>
      <c r="F32" s="52" t="s">
        <v>135</v>
      </c>
      <c r="G32" s="55" t="s">
        <v>136</v>
      </c>
      <c r="H32" s="52" t="s">
        <v>145</v>
      </c>
      <c r="I32" s="55" t="s">
        <v>146</v>
      </c>
      <c r="J32" s="52" t="s">
        <v>149</v>
      </c>
      <c r="K32" s="55" t="s">
        <v>150</v>
      </c>
      <c r="L32" s="52" t="s">
        <v>74</v>
      </c>
      <c r="M32" s="55" t="s">
        <v>75</v>
      </c>
      <c r="N32" s="52" t="s">
        <v>74</v>
      </c>
      <c r="O32" s="55" t="s">
        <v>75</v>
      </c>
      <c r="P32" s="52" t="s">
        <v>976</v>
      </c>
      <c r="Q32" s="55" t="s">
        <v>1142</v>
      </c>
      <c r="R32" s="52" t="s">
        <v>160</v>
      </c>
      <c r="S32" s="53" t="s">
        <v>161</v>
      </c>
      <c r="T32" s="24"/>
      <c r="U32" s="24"/>
    </row>
    <row r="33" spans="1:21" ht="15">
      <c r="A33" s="132"/>
      <c r="B33" s="132" t="s">
        <v>60</v>
      </c>
      <c r="C33" s="56" t="s">
        <v>61</v>
      </c>
      <c r="D33" s="52">
        <v>46608</v>
      </c>
      <c r="E33" s="53">
        <v>4.9000000000000002E-2</v>
      </c>
      <c r="F33" s="52" t="s">
        <v>74</v>
      </c>
      <c r="G33" s="55" t="s">
        <v>75</v>
      </c>
      <c r="H33" s="52" t="s">
        <v>147</v>
      </c>
      <c r="I33" s="55" t="s">
        <v>148</v>
      </c>
      <c r="J33" s="52">
        <v>13995</v>
      </c>
      <c r="K33" s="55">
        <v>0.09</v>
      </c>
      <c r="L33" s="52">
        <v>2718</v>
      </c>
      <c r="M33" s="55">
        <v>0.20300000000000001</v>
      </c>
      <c r="N33" s="52">
        <v>16914</v>
      </c>
      <c r="O33" s="55">
        <v>8.3000000000000004E-2</v>
      </c>
      <c r="P33" s="52">
        <v>11346</v>
      </c>
      <c r="Q33" s="55">
        <v>0.10199999999999999</v>
      </c>
      <c r="R33" s="52" t="s">
        <v>74</v>
      </c>
      <c r="S33" s="53" t="s">
        <v>75</v>
      </c>
      <c r="T33" s="24"/>
      <c r="U33" s="24"/>
    </row>
    <row r="34" spans="1:21" ht="15">
      <c r="A34" s="132"/>
      <c r="B34" s="132"/>
      <c r="C34" s="56" t="s">
        <v>62</v>
      </c>
      <c r="D34" s="52">
        <v>106437</v>
      </c>
      <c r="E34" s="53">
        <v>3.1E-2</v>
      </c>
      <c r="F34" s="52" t="s">
        <v>137</v>
      </c>
      <c r="G34" s="55" t="s">
        <v>138</v>
      </c>
      <c r="H34" s="52">
        <v>3211</v>
      </c>
      <c r="I34" s="55">
        <v>0.193</v>
      </c>
      <c r="J34" s="52">
        <v>17268</v>
      </c>
      <c r="K34" s="55">
        <v>8.2000000000000003E-2</v>
      </c>
      <c r="L34" s="52">
        <v>13828</v>
      </c>
      <c r="M34" s="55">
        <v>9.0999999999999998E-2</v>
      </c>
      <c r="N34" s="52">
        <v>23949</v>
      </c>
      <c r="O34" s="55">
        <v>6.9000000000000006E-2</v>
      </c>
      <c r="P34" s="52">
        <v>47785</v>
      </c>
      <c r="Q34" s="55">
        <v>4.9000000000000002E-2</v>
      </c>
      <c r="R34" s="52" t="s">
        <v>162</v>
      </c>
      <c r="S34" s="53" t="s">
        <v>163</v>
      </c>
      <c r="T34" s="24"/>
      <c r="U34" s="24"/>
    </row>
    <row r="35" spans="1:21" ht="15">
      <c r="A35" s="132"/>
      <c r="B35" s="132"/>
      <c r="C35" s="56" t="s">
        <v>63</v>
      </c>
      <c r="D35" s="52">
        <v>98195</v>
      </c>
      <c r="E35" s="53">
        <v>3.2000000000000001E-2</v>
      </c>
      <c r="F35" s="52" t="s">
        <v>139</v>
      </c>
      <c r="G35" s="55" t="s">
        <v>140</v>
      </c>
      <c r="H35" s="52">
        <v>7550</v>
      </c>
      <c r="I35" s="55">
        <v>0.125</v>
      </c>
      <c r="J35" s="52">
        <v>49162</v>
      </c>
      <c r="K35" s="55">
        <v>4.7E-2</v>
      </c>
      <c r="L35" s="52">
        <v>10880</v>
      </c>
      <c r="M35" s="55">
        <v>0.104</v>
      </c>
      <c r="N35" s="52">
        <v>22583</v>
      </c>
      <c r="O35" s="55">
        <v>7.0999999999999994E-2</v>
      </c>
      <c r="P35" s="52">
        <v>7434</v>
      </c>
      <c r="Q35" s="55">
        <v>0.127</v>
      </c>
      <c r="R35" s="52" t="s">
        <v>164</v>
      </c>
      <c r="S35" s="53" t="s">
        <v>165</v>
      </c>
      <c r="T35" s="24"/>
      <c r="U35" s="24"/>
    </row>
    <row r="36" spans="1:21" ht="15">
      <c r="A36" s="132"/>
      <c r="B36" s="132"/>
      <c r="C36" s="56" t="s">
        <v>64</v>
      </c>
      <c r="D36" s="52">
        <v>42487</v>
      </c>
      <c r="E36" s="53">
        <v>5.0999999999999997E-2</v>
      </c>
      <c r="F36" s="52" t="s">
        <v>141</v>
      </c>
      <c r="G36" s="55" t="s">
        <v>85</v>
      </c>
      <c r="H36" s="52">
        <v>4926</v>
      </c>
      <c r="I36" s="55">
        <v>0.152</v>
      </c>
      <c r="J36" s="52">
        <v>25199</v>
      </c>
      <c r="K36" s="55">
        <v>6.6000000000000003E-2</v>
      </c>
      <c r="L36" s="52">
        <v>6387</v>
      </c>
      <c r="M36" s="55">
        <v>0.13500000000000001</v>
      </c>
      <c r="N36" s="52">
        <v>3510</v>
      </c>
      <c r="O36" s="55">
        <v>0.18</v>
      </c>
      <c r="P36" s="52">
        <v>1660</v>
      </c>
      <c r="Q36" s="55">
        <v>0.26800000000000002</v>
      </c>
      <c r="R36" s="52" t="s">
        <v>166</v>
      </c>
      <c r="S36" s="53" t="s">
        <v>167</v>
      </c>
      <c r="T36" s="24"/>
      <c r="U36" s="24"/>
    </row>
    <row r="37" spans="1:21" ht="15">
      <c r="A37" s="132"/>
      <c r="B37" s="132"/>
      <c r="C37" s="56" t="s">
        <v>65</v>
      </c>
      <c r="D37" s="52">
        <v>84056</v>
      </c>
      <c r="E37" s="53">
        <v>3.5999999999999997E-2</v>
      </c>
      <c r="F37" s="52">
        <v>3297</v>
      </c>
      <c r="G37" s="55">
        <v>0.193</v>
      </c>
      <c r="H37" s="52">
        <v>16956</v>
      </c>
      <c r="I37" s="55">
        <v>8.3000000000000004E-2</v>
      </c>
      <c r="J37" s="52">
        <v>43865</v>
      </c>
      <c r="K37" s="55">
        <v>0.05</v>
      </c>
      <c r="L37" s="52">
        <v>9948</v>
      </c>
      <c r="M37" s="55">
        <v>0.109</v>
      </c>
      <c r="N37" s="52">
        <v>6034</v>
      </c>
      <c r="O37" s="55">
        <v>0.13900000000000001</v>
      </c>
      <c r="P37" s="52">
        <v>3048</v>
      </c>
      <c r="Q37" s="55">
        <v>0.20200000000000001</v>
      </c>
      <c r="R37" s="52" t="s">
        <v>168</v>
      </c>
      <c r="S37" s="53" t="s">
        <v>169</v>
      </c>
      <c r="T37" s="24"/>
      <c r="U37" s="24"/>
    </row>
    <row r="38" spans="1:21" ht="15">
      <c r="A38" s="132"/>
      <c r="B38" s="132"/>
      <c r="C38" s="56" t="s">
        <v>66</v>
      </c>
      <c r="D38" s="52">
        <v>17992</v>
      </c>
      <c r="E38" s="53">
        <v>0.08</v>
      </c>
      <c r="F38" s="52" t="s">
        <v>142</v>
      </c>
      <c r="G38" s="55" t="s">
        <v>143</v>
      </c>
      <c r="H38" s="52">
        <v>3144</v>
      </c>
      <c r="I38" s="55">
        <v>0.189</v>
      </c>
      <c r="J38" s="52">
        <v>9854</v>
      </c>
      <c r="K38" s="55">
        <v>0.109</v>
      </c>
      <c r="L38" s="52" t="s">
        <v>1400</v>
      </c>
      <c r="M38" s="55" t="s">
        <v>376</v>
      </c>
      <c r="N38" s="52">
        <v>3406</v>
      </c>
      <c r="O38" s="55">
        <v>0.186</v>
      </c>
      <c r="P38" s="52" t="s">
        <v>1143</v>
      </c>
      <c r="Q38" s="55" t="s">
        <v>258</v>
      </c>
      <c r="R38" s="52" t="s">
        <v>170</v>
      </c>
      <c r="S38" s="53" t="s">
        <v>171</v>
      </c>
      <c r="T38" s="24"/>
      <c r="U38" s="24"/>
    </row>
    <row r="39" spans="1:21" ht="15">
      <c r="A39" s="132"/>
      <c r="B39" s="132"/>
      <c r="C39" s="56" t="s">
        <v>67</v>
      </c>
      <c r="D39" s="52">
        <v>66292</v>
      </c>
      <c r="E39" s="53">
        <v>4.1000000000000002E-2</v>
      </c>
      <c r="F39" s="52">
        <v>2288</v>
      </c>
      <c r="G39" s="55">
        <v>0.224</v>
      </c>
      <c r="H39" s="52">
        <v>11189</v>
      </c>
      <c r="I39" s="55">
        <v>0.10199999999999999</v>
      </c>
      <c r="J39" s="52">
        <v>40983</v>
      </c>
      <c r="K39" s="55">
        <v>5.2999999999999999E-2</v>
      </c>
      <c r="L39" s="52">
        <v>3740</v>
      </c>
      <c r="M39" s="55">
        <v>0.182</v>
      </c>
      <c r="N39" s="52">
        <v>6284</v>
      </c>
      <c r="O39" s="55">
        <v>0.13800000000000001</v>
      </c>
      <c r="P39" s="52" t="s">
        <v>1144</v>
      </c>
      <c r="Q39" s="55" t="s">
        <v>1100</v>
      </c>
      <c r="R39" s="52" t="s">
        <v>172</v>
      </c>
      <c r="S39" s="53" t="s">
        <v>173</v>
      </c>
      <c r="T39" s="24"/>
      <c r="U39" s="24"/>
    </row>
    <row r="40" spans="1:21" ht="15">
      <c r="A40" s="132"/>
      <c r="B40" s="132"/>
      <c r="C40" s="56" t="s">
        <v>68</v>
      </c>
      <c r="D40" s="52">
        <v>21706</v>
      </c>
      <c r="E40" s="53">
        <v>7.2999999999999995E-2</v>
      </c>
      <c r="F40" s="52" t="s">
        <v>144</v>
      </c>
      <c r="G40" s="55" t="s">
        <v>77</v>
      </c>
      <c r="H40" s="52">
        <v>3487</v>
      </c>
      <c r="I40" s="55">
        <v>0.184</v>
      </c>
      <c r="J40" s="52">
        <v>13425</v>
      </c>
      <c r="K40" s="55">
        <v>9.4E-2</v>
      </c>
      <c r="L40" s="52" t="s">
        <v>1401</v>
      </c>
      <c r="M40" s="55" t="s">
        <v>1052</v>
      </c>
      <c r="N40" s="52" t="s">
        <v>1403</v>
      </c>
      <c r="O40" s="55" t="s">
        <v>337</v>
      </c>
      <c r="P40" s="52" t="s">
        <v>1145</v>
      </c>
      <c r="Q40" s="55" t="s">
        <v>304</v>
      </c>
      <c r="R40" s="52" t="s">
        <v>174</v>
      </c>
      <c r="S40" s="53" t="s">
        <v>175</v>
      </c>
      <c r="T40" s="24"/>
      <c r="U40" s="24"/>
    </row>
    <row r="41" spans="1:21" ht="15">
      <c r="A41" s="132"/>
      <c r="B41" s="132"/>
      <c r="C41" s="56" t="s">
        <v>69</v>
      </c>
      <c r="D41" s="52">
        <v>26658</v>
      </c>
      <c r="E41" s="53">
        <v>6.6000000000000003E-2</v>
      </c>
      <c r="F41" s="52">
        <v>4312</v>
      </c>
      <c r="G41" s="55">
        <v>0.16700000000000001</v>
      </c>
      <c r="H41" s="52">
        <v>8390</v>
      </c>
      <c r="I41" s="55">
        <v>0.11799999999999999</v>
      </c>
      <c r="J41" s="52">
        <v>9576</v>
      </c>
      <c r="K41" s="55">
        <v>0.109</v>
      </c>
      <c r="L41" s="52">
        <v>2108</v>
      </c>
      <c r="M41" s="55">
        <v>0.246</v>
      </c>
      <c r="N41" s="52" t="s">
        <v>898</v>
      </c>
      <c r="O41" s="55" t="s">
        <v>967</v>
      </c>
      <c r="P41" s="52" t="s">
        <v>295</v>
      </c>
      <c r="Q41" s="55" t="s">
        <v>1028</v>
      </c>
      <c r="R41" s="52" t="s">
        <v>176</v>
      </c>
      <c r="S41" s="53" t="s">
        <v>177</v>
      </c>
      <c r="T41" s="24"/>
      <c r="U41" s="24"/>
    </row>
    <row r="42" spans="1:21" ht="15">
      <c r="A42" s="132"/>
      <c r="B42" s="132"/>
      <c r="C42" s="56" t="s">
        <v>70</v>
      </c>
      <c r="D42" s="52">
        <v>300409</v>
      </c>
      <c r="E42" s="53">
        <v>1.6E-2</v>
      </c>
      <c r="F42" s="52">
        <v>33305</v>
      </c>
      <c r="G42" s="55">
        <v>5.8000000000000003E-2</v>
      </c>
      <c r="H42" s="52">
        <v>78248</v>
      </c>
      <c r="I42" s="55">
        <v>3.6999999999999998E-2</v>
      </c>
      <c r="J42" s="52">
        <v>109164</v>
      </c>
      <c r="K42" s="55">
        <v>0.03</v>
      </c>
      <c r="L42" s="52">
        <v>35104</v>
      </c>
      <c r="M42" s="55">
        <v>5.7000000000000002E-2</v>
      </c>
      <c r="N42" s="52">
        <v>22167</v>
      </c>
      <c r="O42" s="55">
        <v>7.0999999999999994E-2</v>
      </c>
      <c r="P42" s="52">
        <v>16594</v>
      </c>
      <c r="Q42" s="55">
        <v>8.4000000000000005E-2</v>
      </c>
      <c r="R42" s="52">
        <v>5827</v>
      </c>
      <c r="S42" s="53">
        <v>0.14399999999999999</v>
      </c>
      <c r="T42" s="24"/>
      <c r="U42" s="24"/>
    </row>
    <row r="43" spans="1:21" ht="15">
      <c r="A43" s="132"/>
      <c r="B43" s="132"/>
      <c r="C43" s="56" t="s">
        <v>71</v>
      </c>
      <c r="D43" s="52">
        <v>24162</v>
      </c>
      <c r="E43" s="53">
        <v>7.0000000000000007E-2</v>
      </c>
      <c r="F43" s="52">
        <v>2082</v>
      </c>
      <c r="G43" s="55">
        <v>0.24399999999999999</v>
      </c>
      <c r="H43" s="52">
        <v>5915</v>
      </c>
      <c r="I43" s="55">
        <v>0.14199999999999999</v>
      </c>
      <c r="J43" s="52">
        <v>8124</v>
      </c>
      <c r="K43" s="55">
        <v>0.11899999999999999</v>
      </c>
      <c r="L43" s="52">
        <v>2631</v>
      </c>
      <c r="M43" s="55">
        <v>0.21299999999999999</v>
      </c>
      <c r="N43" s="52">
        <v>1783</v>
      </c>
      <c r="O43" s="55">
        <v>0.255</v>
      </c>
      <c r="P43" s="52">
        <v>2904</v>
      </c>
      <c r="Q43" s="55">
        <v>0.21199999999999999</v>
      </c>
      <c r="R43" s="52" t="s">
        <v>178</v>
      </c>
      <c r="S43" s="53" t="s">
        <v>179</v>
      </c>
      <c r="T43" s="24"/>
      <c r="U43" s="24"/>
    </row>
    <row r="44" spans="1:21">
      <c r="A44" s="34" t="s">
        <v>6</v>
      </c>
      <c r="B44" s="24"/>
      <c r="C44" s="24"/>
      <c r="D44" s="24"/>
      <c r="E44" s="24"/>
      <c r="F44" s="24"/>
      <c r="G44" s="24"/>
      <c r="H44" s="24"/>
      <c r="I44" s="24"/>
      <c r="J44" s="24"/>
      <c r="K44" s="24"/>
      <c r="L44" s="24"/>
      <c r="M44" s="24"/>
      <c r="N44" s="24"/>
      <c r="O44" s="24"/>
      <c r="P44" s="24"/>
      <c r="Q44" s="24"/>
      <c r="R44" s="24"/>
      <c r="S44" s="24"/>
      <c r="T44" s="24"/>
      <c r="U44" s="24"/>
    </row>
    <row r="45" spans="1:21">
      <c r="A45" s="34" t="s">
        <v>7</v>
      </c>
      <c r="B45" s="24"/>
      <c r="C45" s="24"/>
      <c r="D45" s="24"/>
      <c r="E45" s="24"/>
      <c r="F45" s="24"/>
      <c r="G45" s="24"/>
      <c r="H45" s="24"/>
      <c r="I45" s="24"/>
      <c r="J45" s="24"/>
      <c r="K45" s="24"/>
      <c r="L45" s="24"/>
      <c r="M45" s="24"/>
      <c r="N45" s="24"/>
      <c r="O45" s="24"/>
      <c r="P45" s="24"/>
      <c r="Q45" s="24"/>
      <c r="R45" s="24"/>
      <c r="S45" s="24"/>
      <c r="T45" s="24"/>
      <c r="U45" s="24"/>
    </row>
    <row r="46" spans="1:21">
      <c r="A46" s="34" t="s">
        <v>38</v>
      </c>
      <c r="B46" s="24"/>
      <c r="C46" s="24"/>
      <c r="D46" s="24"/>
      <c r="E46" s="24"/>
      <c r="F46" s="24"/>
      <c r="G46" s="24"/>
      <c r="H46" s="24"/>
      <c r="I46" s="24"/>
      <c r="J46" s="24"/>
      <c r="K46" s="24"/>
      <c r="L46" s="24"/>
      <c r="M46" s="24"/>
      <c r="N46" s="24"/>
      <c r="O46" s="24"/>
      <c r="P46" s="24"/>
      <c r="Q46" s="24"/>
      <c r="R46" s="24"/>
      <c r="S46" s="24"/>
      <c r="T46" s="24"/>
      <c r="U46" s="24"/>
    </row>
    <row r="47" spans="1:21">
      <c r="A47" s="34" t="s">
        <v>8</v>
      </c>
      <c r="B47" s="24"/>
      <c r="C47" s="24"/>
      <c r="D47" s="24"/>
      <c r="E47" s="24"/>
      <c r="F47" s="24"/>
      <c r="G47" s="24"/>
      <c r="H47" s="24"/>
      <c r="I47" s="24"/>
      <c r="J47" s="24"/>
      <c r="K47" s="24"/>
      <c r="L47" s="24"/>
      <c r="M47" s="24"/>
      <c r="N47" s="24"/>
      <c r="O47" s="24"/>
      <c r="P47" s="24"/>
      <c r="Q47" s="24"/>
      <c r="R47" s="24"/>
      <c r="S47" s="24"/>
      <c r="T47" s="24"/>
      <c r="U47" s="24"/>
    </row>
    <row r="48" spans="1:21">
      <c r="A48" s="24"/>
      <c r="B48" s="24"/>
      <c r="C48" s="24"/>
      <c r="D48" s="24"/>
      <c r="E48" s="24"/>
      <c r="F48" s="24"/>
      <c r="G48" s="24"/>
      <c r="H48" s="24"/>
      <c r="I48" s="24"/>
      <c r="J48" s="24"/>
      <c r="K48" s="24"/>
      <c r="L48" s="24"/>
      <c r="M48" s="24"/>
      <c r="N48" s="24"/>
      <c r="O48" s="24"/>
      <c r="P48" s="24"/>
      <c r="Q48" s="24"/>
      <c r="R48" s="24"/>
      <c r="S48" s="24"/>
      <c r="T48" s="24"/>
      <c r="U48" s="24"/>
    </row>
    <row r="49" spans="1:21">
      <c r="A49" s="24"/>
      <c r="B49" s="24"/>
      <c r="C49" s="24"/>
      <c r="D49" s="24"/>
      <c r="E49" s="24"/>
      <c r="F49" s="24"/>
      <c r="G49" s="24"/>
      <c r="H49" s="24"/>
      <c r="I49" s="24"/>
      <c r="J49" s="24"/>
      <c r="K49" s="24"/>
      <c r="L49" s="24"/>
      <c r="M49" s="24"/>
      <c r="N49" s="24"/>
      <c r="O49" s="24"/>
      <c r="P49" s="24"/>
      <c r="Q49" s="24"/>
      <c r="R49" s="24"/>
      <c r="S49" s="24"/>
      <c r="T49" s="24"/>
      <c r="U49" s="24"/>
    </row>
    <row r="50" spans="1:21">
      <c r="A50" s="24"/>
      <c r="B50" s="24"/>
      <c r="C50" s="24"/>
      <c r="D50" s="24"/>
      <c r="E50" s="24"/>
      <c r="F50" s="24"/>
      <c r="G50" s="24"/>
      <c r="H50" s="24"/>
      <c r="I50" s="24"/>
      <c r="J50" s="24"/>
      <c r="K50" s="24"/>
      <c r="L50" s="24"/>
      <c r="M50" s="24"/>
      <c r="N50" s="24"/>
      <c r="O50" s="24"/>
      <c r="P50" s="24"/>
      <c r="Q50" s="24"/>
      <c r="R50" s="24"/>
      <c r="S50" s="24"/>
      <c r="T50" s="24"/>
      <c r="U50" s="24"/>
    </row>
    <row r="51" spans="1:21">
      <c r="A51" s="24"/>
      <c r="B51" s="24"/>
      <c r="C51" s="24"/>
      <c r="D51" s="24"/>
      <c r="E51" s="24"/>
      <c r="F51" s="24"/>
      <c r="G51" s="24"/>
      <c r="H51" s="24"/>
      <c r="I51" s="24"/>
      <c r="J51" s="24"/>
      <c r="K51" s="24"/>
      <c r="L51" s="24"/>
      <c r="M51" s="24"/>
      <c r="N51" s="24"/>
      <c r="O51" s="24"/>
      <c r="P51" s="24"/>
      <c r="Q51" s="24"/>
      <c r="R51" s="24"/>
      <c r="S51" s="24"/>
      <c r="T51" s="24"/>
      <c r="U51" s="24"/>
    </row>
  </sheetData>
  <mergeCells count="17">
    <mergeCell ref="A5:A43"/>
    <mergeCell ref="B5:C5"/>
    <mergeCell ref="B6:B7"/>
    <mergeCell ref="B8:B11"/>
    <mergeCell ref="B12:B16"/>
    <mergeCell ref="B17:B22"/>
    <mergeCell ref="B23:B32"/>
    <mergeCell ref="B33:B43"/>
    <mergeCell ref="N3:O3"/>
    <mergeCell ref="P3:Q3"/>
    <mergeCell ref="R3:S3"/>
    <mergeCell ref="A3:C4"/>
    <mergeCell ref="D3:E3"/>
    <mergeCell ref="F3:G3"/>
    <mergeCell ref="H3:I3"/>
    <mergeCell ref="J3:K3"/>
    <mergeCell ref="L3:M3"/>
  </mergeCells>
  <pageMargins left="0.70866141732283472" right="0.70866141732283472" top="0.78740157480314965" bottom="0.78740157480314965" header="0.31496062992125984" footer="0.31496062992125984"/>
  <pageSetup paperSize="8" scale="87" orientation="landscape" r:id="rId1"/>
</worksheet>
</file>

<file path=xl/worksheets/sheet11.xml><?xml version="1.0" encoding="utf-8"?>
<worksheet xmlns="http://schemas.openxmlformats.org/spreadsheetml/2006/main" xmlns:r="http://schemas.openxmlformats.org/officeDocument/2006/relationships">
  <sheetPr codeName="Tabelle4">
    <pageSetUpPr fitToPage="1"/>
  </sheetPr>
  <dimension ref="A1:U51"/>
  <sheetViews>
    <sheetView zoomScaleNormal="100" workbookViewId="0">
      <pane xSplit="3" ySplit="4" topLeftCell="D5" activePane="bottomRight" state="frozen"/>
      <selection activeCell="D5" sqref="D5"/>
      <selection pane="topRight" activeCell="D5" sqref="D5"/>
      <selection pane="bottomLeft" activeCell="D5" sqref="D5"/>
      <selection pane="bottomRight" activeCell="D5" sqref="D5"/>
    </sheetView>
  </sheetViews>
  <sheetFormatPr baseColWidth="10" defaultRowHeight="14.25"/>
  <cols>
    <col min="1" max="1" width="10.625" customWidth="1"/>
    <col min="2" max="2" width="14" customWidth="1"/>
    <col min="3" max="3" width="34.75" bestFit="1" customWidth="1"/>
    <col min="4" max="19" width="8.75" customWidth="1"/>
    <col min="20" max="20" width="1.25" customWidth="1"/>
  </cols>
  <sheetData>
    <row r="1" spans="1:21">
      <c r="A1" s="22" t="s">
        <v>39</v>
      </c>
      <c r="B1" s="1"/>
      <c r="C1" s="1"/>
      <c r="D1" s="2"/>
      <c r="E1" s="2"/>
      <c r="F1" s="2"/>
      <c r="G1" s="2"/>
      <c r="H1" s="2"/>
      <c r="I1" s="2"/>
      <c r="J1" s="24"/>
      <c r="K1" s="24"/>
      <c r="L1" s="24"/>
      <c r="M1" s="24"/>
      <c r="N1" s="24"/>
      <c r="O1" s="24"/>
      <c r="P1" s="24"/>
      <c r="Q1" s="4"/>
      <c r="R1" s="24"/>
      <c r="S1" s="4" t="s">
        <v>37</v>
      </c>
      <c r="T1" s="24"/>
      <c r="U1" s="24"/>
    </row>
    <row r="2" spans="1:21">
      <c r="A2" s="5"/>
      <c r="B2" s="5"/>
      <c r="C2" s="5"/>
      <c r="D2" s="6"/>
      <c r="E2" s="6"/>
      <c r="F2" s="6"/>
      <c r="G2" s="6"/>
      <c r="H2" s="6"/>
      <c r="I2" s="6"/>
      <c r="J2" s="24"/>
      <c r="K2" s="24"/>
      <c r="L2" s="24"/>
      <c r="M2" s="24"/>
      <c r="N2" s="24"/>
      <c r="O2" s="24"/>
      <c r="P2" s="24"/>
      <c r="R2" s="24"/>
      <c r="S2" s="24"/>
      <c r="T2" s="24"/>
      <c r="U2" s="24"/>
    </row>
    <row r="3" spans="1:21" ht="105.75" customHeight="1">
      <c r="A3" s="136" t="s">
        <v>40</v>
      </c>
      <c r="B3" s="137"/>
      <c r="C3" s="138"/>
      <c r="D3" s="133" t="s">
        <v>0</v>
      </c>
      <c r="E3" s="134"/>
      <c r="F3" s="133" t="s">
        <v>1133</v>
      </c>
      <c r="G3" s="134"/>
      <c r="H3" s="133" t="s">
        <v>1261</v>
      </c>
      <c r="I3" s="134"/>
      <c r="J3" s="133" t="s">
        <v>1134</v>
      </c>
      <c r="K3" s="134"/>
      <c r="L3" s="133" t="s">
        <v>1262</v>
      </c>
      <c r="M3" s="134"/>
      <c r="N3" s="133" t="s">
        <v>1135</v>
      </c>
      <c r="O3" s="134"/>
      <c r="P3" s="133" t="s">
        <v>1136</v>
      </c>
      <c r="Q3" s="134"/>
      <c r="R3" s="133" t="s">
        <v>1</v>
      </c>
      <c r="S3" s="135"/>
      <c r="T3" s="24"/>
      <c r="U3" s="24"/>
    </row>
    <row r="4" spans="1:21" ht="39" customHeight="1">
      <c r="A4" s="139"/>
      <c r="B4" s="140"/>
      <c r="C4" s="141"/>
      <c r="D4" s="13" t="s">
        <v>2</v>
      </c>
      <c r="E4" s="14" t="s">
        <v>3</v>
      </c>
      <c r="F4" s="15" t="s">
        <v>2</v>
      </c>
      <c r="G4" s="16" t="s">
        <v>3</v>
      </c>
      <c r="H4" s="13" t="s">
        <v>2</v>
      </c>
      <c r="I4" s="14" t="s">
        <v>3</v>
      </c>
      <c r="J4" s="15" t="s">
        <v>2</v>
      </c>
      <c r="K4" s="16" t="s">
        <v>3</v>
      </c>
      <c r="L4" s="13" t="s">
        <v>2</v>
      </c>
      <c r="M4" s="14" t="s">
        <v>3</v>
      </c>
      <c r="N4" s="15" t="s">
        <v>2</v>
      </c>
      <c r="O4" s="14" t="s">
        <v>3</v>
      </c>
      <c r="P4" s="13" t="s">
        <v>2</v>
      </c>
      <c r="Q4" s="14" t="s">
        <v>3</v>
      </c>
      <c r="R4" s="15" t="s">
        <v>2</v>
      </c>
      <c r="S4" s="57" t="s">
        <v>3</v>
      </c>
      <c r="T4" s="24"/>
      <c r="U4" s="24"/>
    </row>
    <row r="5" spans="1:21" ht="12.95" customHeight="1">
      <c r="A5" s="132" t="s">
        <v>12</v>
      </c>
      <c r="B5" s="142" t="s">
        <v>0</v>
      </c>
      <c r="C5" s="143"/>
      <c r="D5" s="50">
        <v>319481</v>
      </c>
      <c r="E5" s="51">
        <v>2E-3</v>
      </c>
      <c r="F5" s="50">
        <v>24819</v>
      </c>
      <c r="G5" s="54">
        <v>4.8000000000000001E-2</v>
      </c>
      <c r="H5" s="50">
        <v>56316</v>
      </c>
      <c r="I5" s="54">
        <v>0.03</v>
      </c>
      <c r="J5" s="50">
        <v>125265</v>
      </c>
      <c r="K5" s="54">
        <v>1.7000000000000001E-2</v>
      </c>
      <c r="L5" s="50">
        <v>32551</v>
      </c>
      <c r="M5" s="54">
        <v>4.1000000000000002E-2</v>
      </c>
      <c r="N5" s="50">
        <v>44055</v>
      </c>
      <c r="O5" s="54">
        <v>3.4000000000000002E-2</v>
      </c>
      <c r="P5" s="50">
        <v>32672</v>
      </c>
      <c r="Q5" s="54">
        <v>4.1000000000000002E-2</v>
      </c>
      <c r="R5" s="50">
        <v>3804</v>
      </c>
      <c r="S5" s="51">
        <v>0.127</v>
      </c>
      <c r="T5" s="24"/>
      <c r="U5" s="24"/>
    </row>
    <row r="6" spans="1:21" ht="12.95" customHeight="1">
      <c r="A6" s="132"/>
      <c r="B6" s="144" t="s">
        <v>41</v>
      </c>
      <c r="C6" s="25" t="s">
        <v>42</v>
      </c>
      <c r="D6" s="52">
        <v>157944</v>
      </c>
      <c r="E6" s="53">
        <v>1.4E-2</v>
      </c>
      <c r="F6" s="52">
        <v>10622</v>
      </c>
      <c r="G6" s="55">
        <v>7.4999999999999997E-2</v>
      </c>
      <c r="H6" s="52">
        <v>21747</v>
      </c>
      <c r="I6" s="55">
        <v>5.0999999999999997E-2</v>
      </c>
      <c r="J6" s="52">
        <v>63171</v>
      </c>
      <c r="K6" s="55">
        <v>2.7E-2</v>
      </c>
      <c r="L6" s="52">
        <v>12630</v>
      </c>
      <c r="M6" s="55">
        <v>6.8000000000000005E-2</v>
      </c>
      <c r="N6" s="52">
        <v>29060</v>
      </c>
      <c r="O6" s="55">
        <v>4.2999999999999997E-2</v>
      </c>
      <c r="P6" s="52">
        <v>18779</v>
      </c>
      <c r="Q6" s="55">
        <v>5.5E-2</v>
      </c>
      <c r="R6" s="52">
        <v>1935</v>
      </c>
      <c r="S6" s="53">
        <v>0.17899999999999999</v>
      </c>
      <c r="T6" s="24"/>
      <c r="U6" s="24"/>
    </row>
    <row r="7" spans="1:21" ht="15">
      <c r="A7" s="132"/>
      <c r="B7" s="144"/>
      <c r="C7" s="25" t="s">
        <v>43</v>
      </c>
      <c r="D7" s="52">
        <v>161537</v>
      </c>
      <c r="E7" s="53">
        <v>1.2999999999999999E-2</v>
      </c>
      <c r="F7" s="52">
        <v>14197</v>
      </c>
      <c r="G7" s="55">
        <v>6.4000000000000001E-2</v>
      </c>
      <c r="H7" s="52">
        <v>34568</v>
      </c>
      <c r="I7" s="55">
        <v>3.9E-2</v>
      </c>
      <c r="J7" s="52">
        <v>62094</v>
      </c>
      <c r="K7" s="55">
        <v>2.7E-2</v>
      </c>
      <c r="L7" s="52">
        <v>19922</v>
      </c>
      <c r="M7" s="55">
        <v>5.2999999999999999E-2</v>
      </c>
      <c r="N7" s="52">
        <v>14995</v>
      </c>
      <c r="O7" s="55">
        <v>0.06</v>
      </c>
      <c r="P7" s="52">
        <v>13893</v>
      </c>
      <c r="Q7" s="55">
        <v>6.4000000000000001E-2</v>
      </c>
      <c r="R7" s="52">
        <v>1869</v>
      </c>
      <c r="S7" s="53">
        <v>0.18099999999999999</v>
      </c>
      <c r="T7" s="24"/>
      <c r="U7" s="24"/>
    </row>
    <row r="8" spans="1:21" ht="15">
      <c r="A8" s="132"/>
      <c r="B8" s="144" t="s">
        <v>44</v>
      </c>
      <c r="C8" s="25" t="s">
        <v>1249</v>
      </c>
      <c r="D8" s="52">
        <v>48502</v>
      </c>
      <c r="E8" s="53">
        <v>3.3000000000000002E-2</v>
      </c>
      <c r="F8" s="52">
        <v>4655</v>
      </c>
      <c r="G8" s="55">
        <v>0.11600000000000001</v>
      </c>
      <c r="H8" s="52">
        <v>17725</v>
      </c>
      <c r="I8" s="55">
        <v>5.7000000000000002E-2</v>
      </c>
      <c r="J8" s="52">
        <v>14148</v>
      </c>
      <c r="K8" s="55">
        <v>6.6000000000000003E-2</v>
      </c>
      <c r="L8" s="52">
        <v>8833</v>
      </c>
      <c r="M8" s="55">
        <v>8.3000000000000004E-2</v>
      </c>
      <c r="N8" s="52">
        <v>1093</v>
      </c>
      <c r="O8" s="55">
        <v>0.24299999999999999</v>
      </c>
      <c r="P8" s="52">
        <v>1615</v>
      </c>
      <c r="Q8" s="55">
        <v>0.2</v>
      </c>
      <c r="R8" s="52" t="s">
        <v>1165</v>
      </c>
      <c r="S8" s="53" t="s">
        <v>1322</v>
      </c>
      <c r="T8" s="24"/>
      <c r="U8" s="24"/>
    </row>
    <row r="9" spans="1:21" ht="15">
      <c r="A9" s="132"/>
      <c r="B9" s="144"/>
      <c r="C9" s="25" t="s">
        <v>1250</v>
      </c>
      <c r="D9" s="52">
        <v>107461</v>
      </c>
      <c r="E9" s="53">
        <v>1.9E-2</v>
      </c>
      <c r="F9" s="52">
        <v>4262</v>
      </c>
      <c r="G9" s="55">
        <v>0.124</v>
      </c>
      <c r="H9" s="52">
        <v>9794</v>
      </c>
      <c r="I9" s="55">
        <v>7.9000000000000001E-2</v>
      </c>
      <c r="J9" s="52">
        <v>43133</v>
      </c>
      <c r="K9" s="55">
        <v>3.4000000000000002E-2</v>
      </c>
      <c r="L9" s="52">
        <v>10491</v>
      </c>
      <c r="M9" s="55">
        <v>7.3999999999999996E-2</v>
      </c>
      <c r="N9" s="52">
        <v>20367</v>
      </c>
      <c r="O9" s="55">
        <v>5.0999999999999997E-2</v>
      </c>
      <c r="P9" s="52">
        <v>18378</v>
      </c>
      <c r="Q9" s="55">
        <v>5.6000000000000001E-2</v>
      </c>
      <c r="R9" s="52">
        <v>1036</v>
      </c>
      <c r="S9" s="53">
        <v>0.251</v>
      </c>
      <c r="T9" s="24"/>
      <c r="U9" s="24"/>
    </row>
    <row r="10" spans="1:21" ht="15">
      <c r="A10" s="132"/>
      <c r="B10" s="144"/>
      <c r="C10" s="25" t="s">
        <v>1251</v>
      </c>
      <c r="D10" s="52">
        <v>104870</v>
      </c>
      <c r="E10" s="53">
        <v>1.9E-2</v>
      </c>
      <c r="F10" s="52">
        <v>7739</v>
      </c>
      <c r="G10" s="55">
        <v>8.7999999999999995E-2</v>
      </c>
      <c r="H10" s="52">
        <v>14108</v>
      </c>
      <c r="I10" s="55">
        <v>6.3E-2</v>
      </c>
      <c r="J10" s="52">
        <v>46140</v>
      </c>
      <c r="K10" s="55">
        <v>3.3000000000000002E-2</v>
      </c>
      <c r="L10" s="52">
        <v>8397</v>
      </c>
      <c r="M10" s="55">
        <v>8.2000000000000003E-2</v>
      </c>
      <c r="N10" s="52">
        <v>17311</v>
      </c>
      <c r="O10" s="55">
        <v>5.6000000000000001E-2</v>
      </c>
      <c r="P10" s="52">
        <v>9980</v>
      </c>
      <c r="Q10" s="55">
        <v>7.4999999999999997E-2</v>
      </c>
      <c r="R10" s="52">
        <v>1195</v>
      </c>
      <c r="S10" s="53">
        <v>0.223</v>
      </c>
      <c r="T10" s="24"/>
      <c r="U10" s="24"/>
    </row>
    <row r="11" spans="1:21" ht="15">
      <c r="A11" s="132"/>
      <c r="B11" s="144"/>
      <c r="C11" s="25" t="s">
        <v>45</v>
      </c>
      <c r="D11" s="52">
        <v>58648</v>
      </c>
      <c r="E11" s="53">
        <v>2.8000000000000001E-2</v>
      </c>
      <c r="F11" s="52">
        <v>8162</v>
      </c>
      <c r="G11" s="55">
        <v>8.3000000000000004E-2</v>
      </c>
      <c r="H11" s="52">
        <v>14688</v>
      </c>
      <c r="I11" s="55">
        <v>6.0999999999999999E-2</v>
      </c>
      <c r="J11" s="52">
        <v>21844</v>
      </c>
      <c r="K11" s="55">
        <v>4.9000000000000002E-2</v>
      </c>
      <c r="L11" s="52">
        <v>4831</v>
      </c>
      <c r="M11" s="55">
        <v>0.107</v>
      </c>
      <c r="N11" s="52">
        <v>5284</v>
      </c>
      <c r="O11" s="55">
        <v>0.10299999999999999</v>
      </c>
      <c r="P11" s="52">
        <v>2699</v>
      </c>
      <c r="Q11" s="55">
        <v>0.14599999999999999</v>
      </c>
      <c r="R11" s="52">
        <v>1141</v>
      </c>
      <c r="S11" s="53">
        <v>0.22700000000000001</v>
      </c>
      <c r="T11" s="24"/>
      <c r="U11" s="24"/>
    </row>
    <row r="12" spans="1:21" ht="15">
      <c r="A12" s="132"/>
      <c r="B12" s="144" t="s">
        <v>46</v>
      </c>
      <c r="C12" s="26" t="s">
        <v>47</v>
      </c>
      <c r="D12" s="52">
        <v>266228</v>
      </c>
      <c r="E12" s="53">
        <v>6.0000000000000001E-3</v>
      </c>
      <c r="F12" s="52">
        <v>15185</v>
      </c>
      <c r="G12" s="55">
        <v>0.06</v>
      </c>
      <c r="H12" s="52">
        <v>44203</v>
      </c>
      <c r="I12" s="55">
        <v>3.3000000000000002E-2</v>
      </c>
      <c r="J12" s="52">
        <v>112686</v>
      </c>
      <c r="K12" s="55">
        <v>1.7999999999999999E-2</v>
      </c>
      <c r="L12" s="52">
        <v>27051</v>
      </c>
      <c r="M12" s="55">
        <v>4.3999999999999997E-2</v>
      </c>
      <c r="N12" s="52">
        <v>40008</v>
      </c>
      <c r="O12" s="55">
        <v>3.5000000000000003E-2</v>
      </c>
      <c r="P12" s="52">
        <v>25150</v>
      </c>
      <c r="Q12" s="55">
        <v>4.5999999999999999E-2</v>
      </c>
      <c r="R12" s="52">
        <v>1945</v>
      </c>
      <c r="S12" s="53">
        <v>0.17199999999999999</v>
      </c>
      <c r="T12" s="24"/>
      <c r="U12" s="24"/>
    </row>
    <row r="13" spans="1:21" ht="15">
      <c r="A13" s="132"/>
      <c r="B13" s="144"/>
      <c r="C13" s="25" t="s">
        <v>1248</v>
      </c>
      <c r="D13" s="52">
        <v>29584</v>
      </c>
      <c r="E13" s="53">
        <v>4.5999999999999999E-2</v>
      </c>
      <c r="F13" s="52">
        <v>4104</v>
      </c>
      <c r="G13" s="55">
        <v>0.125</v>
      </c>
      <c r="H13" s="52">
        <v>4585</v>
      </c>
      <c r="I13" s="55">
        <v>0.121</v>
      </c>
      <c r="J13" s="52">
        <v>7641</v>
      </c>
      <c r="K13" s="55">
        <v>9.2999999999999999E-2</v>
      </c>
      <c r="L13" s="52">
        <v>3366</v>
      </c>
      <c r="M13" s="55">
        <v>0.14299999999999999</v>
      </c>
      <c r="N13" s="52">
        <v>3205</v>
      </c>
      <c r="O13" s="55">
        <v>0.14199999999999999</v>
      </c>
      <c r="P13" s="52">
        <v>5943</v>
      </c>
      <c r="Q13" s="55">
        <v>0.106</v>
      </c>
      <c r="R13" s="52" t="s">
        <v>230</v>
      </c>
      <c r="S13" s="53" t="s">
        <v>77</v>
      </c>
      <c r="T13" s="24"/>
      <c r="U13" s="24"/>
    </row>
    <row r="14" spans="1:21" ht="15">
      <c r="A14" s="132"/>
      <c r="B14" s="144"/>
      <c r="C14" s="25" t="s">
        <v>48</v>
      </c>
      <c r="D14" s="52">
        <v>17105</v>
      </c>
      <c r="E14" s="53">
        <v>6.3E-2</v>
      </c>
      <c r="F14" s="52">
        <v>4000</v>
      </c>
      <c r="G14" s="55">
        <v>0.13200000000000001</v>
      </c>
      <c r="H14" s="52">
        <v>5576</v>
      </c>
      <c r="I14" s="55">
        <v>0.113</v>
      </c>
      <c r="J14" s="52">
        <v>4339</v>
      </c>
      <c r="K14" s="55">
        <v>0.127</v>
      </c>
      <c r="L14" s="52">
        <v>1613</v>
      </c>
      <c r="M14" s="55">
        <v>0.21099999999999999</v>
      </c>
      <c r="N14" s="52" t="s">
        <v>1224</v>
      </c>
      <c r="O14" s="55" t="s">
        <v>1160</v>
      </c>
      <c r="P14" s="52" t="s">
        <v>1155</v>
      </c>
      <c r="Q14" s="55" t="s">
        <v>847</v>
      </c>
      <c r="R14" s="52" t="s">
        <v>231</v>
      </c>
      <c r="S14" s="53" t="s">
        <v>232</v>
      </c>
      <c r="T14" s="24"/>
      <c r="U14" s="24"/>
    </row>
    <row r="15" spans="1:21" ht="15">
      <c r="A15" s="132"/>
      <c r="B15" s="144"/>
      <c r="C15" s="25" t="s">
        <v>49</v>
      </c>
      <c r="D15" s="52">
        <v>6546</v>
      </c>
      <c r="E15" s="53">
        <v>0.1</v>
      </c>
      <c r="F15" s="52">
        <v>1512</v>
      </c>
      <c r="G15" s="55">
        <v>0.21199999999999999</v>
      </c>
      <c r="H15" s="52">
        <v>1951</v>
      </c>
      <c r="I15" s="55">
        <v>0.189</v>
      </c>
      <c r="J15" s="52" t="s">
        <v>208</v>
      </c>
      <c r="K15" s="55" t="s">
        <v>209</v>
      </c>
      <c r="L15" s="52" t="s">
        <v>469</v>
      </c>
      <c r="M15" s="55" t="s">
        <v>1045</v>
      </c>
      <c r="N15" s="52" t="s">
        <v>919</v>
      </c>
      <c r="O15" s="55" t="s">
        <v>1082</v>
      </c>
      <c r="P15" s="52">
        <v>1123</v>
      </c>
      <c r="Q15" s="55">
        <v>0.23799999999999999</v>
      </c>
      <c r="R15" s="52" t="s">
        <v>233</v>
      </c>
      <c r="S15" s="53" t="s">
        <v>234</v>
      </c>
      <c r="T15" s="24"/>
      <c r="U15" s="24"/>
    </row>
    <row r="16" spans="1:21" ht="15">
      <c r="A16" s="132"/>
      <c r="B16" s="144"/>
      <c r="C16" s="25" t="s">
        <v>50</v>
      </c>
      <c r="D16" s="52" t="s">
        <v>74</v>
      </c>
      <c r="E16" s="53" t="s">
        <v>75</v>
      </c>
      <c r="F16" s="52" t="s">
        <v>74</v>
      </c>
      <c r="G16" s="55" t="s">
        <v>75</v>
      </c>
      <c r="H16" s="52" t="s">
        <v>74</v>
      </c>
      <c r="I16" s="55" t="s">
        <v>75</v>
      </c>
      <c r="J16" s="52" t="s">
        <v>74</v>
      </c>
      <c r="K16" s="55" t="s">
        <v>75</v>
      </c>
      <c r="L16" s="52" t="s">
        <v>74</v>
      </c>
      <c r="M16" s="55" t="s">
        <v>75</v>
      </c>
      <c r="N16" s="52" t="s">
        <v>74</v>
      </c>
      <c r="O16" s="55" t="s">
        <v>75</v>
      </c>
      <c r="P16" s="52" t="s">
        <v>74</v>
      </c>
      <c r="Q16" s="55" t="s">
        <v>75</v>
      </c>
      <c r="R16" s="52" t="s">
        <v>74</v>
      </c>
      <c r="S16" s="53" t="s">
        <v>75</v>
      </c>
      <c r="T16" s="24"/>
      <c r="U16" s="24"/>
    </row>
    <row r="17" spans="1:21" ht="15">
      <c r="A17" s="132"/>
      <c r="B17" s="145" t="s">
        <v>51</v>
      </c>
      <c r="C17" s="56" t="s">
        <v>1252</v>
      </c>
      <c r="D17" s="52">
        <v>229054</v>
      </c>
      <c r="E17" s="53">
        <v>8.0000000000000002E-3</v>
      </c>
      <c r="F17" s="52">
        <v>11613</v>
      </c>
      <c r="G17" s="55">
        <v>6.9000000000000006E-2</v>
      </c>
      <c r="H17" s="52">
        <v>36998</v>
      </c>
      <c r="I17" s="55">
        <v>3.6999999999999998E-2</v>
      </c>
      <c r="J17" s="52">
        <v>98818</v>
      </c>
      <c r="K17" s="55">
        <v>0.02</v>
      </c>
      <c r="L17" s="52">
        <v>22753</v>
      </c>
      <c r="M17" s="55">
        <v>4.9000000000000002E-2</v>
      </c>
      <c r="N17" s="52">
        <v>36088</v>
      </c>
      <c r="O17" s="55">
        <v>3.6999999999999998E-2</v>
      </c>
      <c r="P17" s="52">
        <v>21525</v>
      </c>
      <c r="Q17" s="55">
        <v>0.05</v>
      </c>
      <c r="R17" s="52">
        <v>1258</v>
      </c>
      <c r="S17" s="53">
        <v>0.215</v>
      </c>
      <c r="T17" s="24"/>
      <c r="U17" s="24"/>
    </row>
    <row r="18" spans="1:21" ht="15">
      <c r="A18" s="132"/>
      <c r="B18" s="145"/>
      <c r="C18" s="56" t="s">
        <v>1253</v>
      </c>
      <c r="D18" s="52">
        <v>27599</v>
      </c>
      <c r="E18" s="53">
        <v>4.2999999999999997E-2</v>
      </c>
      <c r="F18" s="52">
        <v>2544</v>
      </c>
      <c r="G18" s="55">
        <v>0.14899999999999999</v>
      </c>
      <c r="H18" s="52">
        <v>5461</v>
      </c>
      <c r="I18" s="55">
        <v>0.10100000000000001</v>
      </c>
      <c r="J18" s="52">
        <v>9601</v>
      </c>
      <c r="K18" s="55">
        <v>7.5999999999999998E-2</v>
      </c>
      <c r="L18" s="52">
        <v>3619</v>
      </c>
      <c r="M18" s="55">
        <v>0.124</v>
      </c>
      <c r="N18" s="52">
        <v>2789</v>
      </c>
      <c r="O18" s="55">
        <v>0.14099999999999999</v>
      </c>
      <c r="P18" s="52">
        <v>3119</v>
      </c>
      <c r="Q18" s="55">
        <v>0.13400000000000001</v>
      </c>
      <c r="R18" s="52" t="s">
        <v>114</v>
      </c>
      <c r="S18" s="53" t="s">
        <v>321</v>
      </c>
      <c r="T18" s="24"/>
      <c r="U18" s="24"/>
    </row>
    <row r="19" spans="1:21" ht="15">
      <c r="A19" s="132"/>
      <c r="B19" s="145"/>
      <c r="C19" s="56" t="s">
        <v>1254</v>
      </c>
      <c r="D19" s="52">
        <v>46079</v>
      </c>
      <c r="E19" s="53">
        <v>3.5999999999999997E-2</v>
      </c>
      <c r="F19" s="52">
        <v>8664</v>
      </c>
      <c r="G19" s="55">
        <v>8.6999999999999994E-2</v>
      </c>
      <c r="H19" s="52">
        <v>10079</v>
      </c>
      <c r="I19" s="55">
        <v>8.2000000000000003E-2</v>
      </c>
      <c r="J19" s="52">
        <v>9991</v>
      </c>
      <c r="K19" s="55">
        <v>8.2000000000000003E-2</v>
      </c>
      <c r="L19" s="52">
        <v>4947</v>
      </c>
      <c r="M19" s="55">
        <v>0.11799999999999999</v>
      </c>
      <c r="N19" s="52">
        <v>3521</v>
      </c>
      <c r="O19" s="55">
        <v>0.13600000000000001</v>
      </c>
      <c r="P19" s="52">
        <v>7171</v>
      </c>
      <c r="Q19" s="55">
        <v>9.6000000000000002E-2</v>
      </c>
      <c r="R19" s="52">
        <v>1706</v>
      </c>
      <c r="S19" s="53">
        <v>0.19700000000000001</v>
      </c>
      <c r="T19" s="24"/>
      <c r="U19" s="24"/>
    </row>
    <row r="20" spans="1:21" ht="15">
      <c r="A20" s="132"/>
      <c r="B20" s="145"/>
      <c r="C20" s="56" t="s">
        <v>1255</v>
      </c>
      <c r="D20" s="52">
        <v>5582</v>
      </c>
      <c r="E20" s="53">
        <v>0.111</v>
      </c>
      <c r="F20" s="52" t="s">
        <v>1060</v>
      </c>
      <c r="G20" s="55" t="s">
        <v>1267</v>
      </c>
      <c r="H20" s="52">
        <v>1693</v>
      </c>
      <c r="I20" s="55">
        <v>0.20399999999999999</v>
      </c>
      <c r="J20" s="52">
        <v>2138</v>
      </c>
      <c r="K20" s="55">
        <v>0.17699999999999999</v>
      </c>
      <c r="L20" s="52" t="s">
        <v>835</v>
      </c>
      <c r="M20" s="55" t="s">
        <v>376</v>
      </c>
      <c r="N20" s="52" t="s">
        <v>172</v>
      </c>
      <c r="O20" s="55" t="s">
        <v>207</v>
      </c>
      <c r="P20" s="52" t="s">
        <v>363</v>
      </c>
      <c r="Q20" s="55" t="s">
        <v>551</v>
      </c>
      <c r="R20" s="52" t="s">
        <v>74</v>
      </c>
      <c r="S20" s="53" t="s">
        <v>75</v>
      </c>
      <c r="T20" s="24"/>
      <c r="U20" s="24"/>
    </row>
    <row r="21" spans="1:21" ht="15">
      <c r="A21" s="132"/>
      <c r="B21" s="145"/>
      <c r="C21" s="56" t="s">
        <v>1256</v>
      </c>
      <c r="D21" s="52" t="s">
        <v>74</v>
      </c>
      <c r="E21" s="53" t="s">
        <v>75</v>
      </c>
      <c r="F21" s="52" t="s">
        <v>74</v>
      </c>
      <c r="G21" s="55" t="s">
        <v>75</v>
      </c>
      <c r="H21" s="52" t="s">
        <v>74</v>
      </c>
      <c r="I21" s="55" t="s">
        <v>75</v>
      </c>
      <c r="J21" s="52" t="s">
        <v>74</v>
      </c>
      <c r="K21" s="55" t="s">
        <v>75</v>
      </c>
      <c r="L21" s="52" t="s">
        <v>74</v>
      </c>
      <c r="M21" s="55" t="s">
        <v>75</v>
      </c>
      <c r="N21" s="52" t="s">
        <v>74</v>
      </c>
      <c r="O21" s="55" t="s">
        <v>75</v>
      </c>
      <c r="P21" s="52" t="s">
        <v>74</v>
      </c>
      <c r="Q21" s="55" t="s">
        <v>75</v>
      </c>
      <c r="R21" s="52" t="s">
        <v>74</v>
      </c>
      <c r="S21" s="53" t="s">
        <v>75</v>
      </c>
      <c r="T21" s="24"/>
      <c r="U21" s="24"/>
    </row>
    <row r="22" spans="1:21" ht="15">
      <c r="A22" s="132"/>
      <c r="B22" s="145"/>
      <c r="C22" s="56" t="s">
        <v>1257</v>
      </c>
      <c r="D22" s="52">
        <v>11097</v>
      </c>
      <c r="E22" s="53">
        <v>7.0999999999999994E-2</v>
      </c>
      <c r="F22" s="52">
        <v>1541</v>
      </c>
      <c r="G22" s="55">
        <v>0.19800000000000001</v>
      </c>
      <c r="H22" s="52">
        <v>2066</v>
      </c>
      <c r="I22" s="55">
        <v>0.16700000000000001</v>
      </c>
      <c r="J22" s="52">
        <v>4683</v>
      </c>
      <c r="K22" s="55">
        <v>0.11</v>
      </c>
      <c r="L22" s="52" t="s">
        <v>1409</v>
      </c>
      <c r="M22" s="55" t="s">
        <v>302</v>
      </c>
      <c r="N22" s="52">
        <v>1176</v>
      </c>
      <c r="O22" s="55">
        <v>0.219</v>
      </c>
      <c r="P22" s="52" t="s">
        <v>413</v>
      </c>
      <c r="Q22" s="55" t="s">
        <v>243</v>
      </c>
      <c r="R22" s="52" t="s">
        <v>320</v>
      </c>
      <c r="S22" s="53" t="s">
        <v>179</v>
      </c>
      <c r="T22" s="24"/>
      <c r="U22" s="24"/>
    </row>
    <row r="23" spans="1:21" ht="15">
      <c r="A23" s="132"/>
      <c r="B23" s="145" t="s">
        <v>52</v>
      </c>
      <c r="C23" s="27" t="s">
        <v>1258</v>
      </c>
      <c r="D23" s="52">
        <v>146779</v>
      </c>
      <c r="E23" s="53">
        <v>1.4999999999999999E-2</v>
      </c>
      <c r="F23" s="52">
        <v>5256</v>
      </c>
      <c r="G23" s="55">
        <v>0.109</v>
      </c>
      <c r="H23" s="52">
        <v>19598</v>
      </c>
      <c r="I23" s="55">
        <v>5.3999999999999999E-2</v>
      </c>
      <c r="J23" s="52">
        <v>62972</v>
      </c>
      <c r="K23" s="55">
        <v>2.8000000000000001E-2</v>
      </c>
      <c r="L23" s="52">
        <v>10772</v>
      </c>
      <c r="M23" s="55">
        <v>7.3999999999999996E-2</v>
      </c>
      <c r="N23" s="52">
        <v>28709</v>
      </c>
      <c r="O23" s="55">
        <v>4.2999999999999997E-2</v>
      </c>
      <c r="P23" s="52">
        <v>18176</v>
      </c>
      <c r="Q23" s="55">
        <v>5.6000000000000001E-2</v>
      </c>
      <c r="R23" s="52">
        <v>1295</v>
      </c>
      <c r="S23" s="53">
        <v>0.22</v>
      </c>
      <c r="T23" s="24"/>
      <c r="U23" s="24"/>
    </row>
    <row r="24" spans="1:21" ht="15">
      <c r="A24" s="132"/>
      <c r="B24" s="145"/>
      <c r="C24" s="56" t="s">
        <v>1259</v>
      </c>
      <c r="D24" s="52">
        <v>16676</v>
      </c>
      <c r="E24" s="53">
        <v>5.7000000000000002E-2</v>
      </c>
      <c r="F24" s="52" t="s">
        <v>1266</v>
      </c>
      <c r="G24" s="55" t="s">
        <v>988</v>
      </c>
      <c r="H24" s="52">
        <v>1415</v>
      </c>
      <c r="I24" s="55">
        <v>0.20599999999999999</v>
      </c>
      <c r="J24" s="52">
        <v>6290</v>
      </c>
      <c r="K24" s="55">
        <v>9.5000000000000001E-2</v>
      </c>
      <c r="L24" s="52">
        <v>1823</v>
      </c>
      <c r="M24" s="55">
        <v>0.17899999999999999</v>
      </c>
      <c r="N24" s="52">
        <v>3134</v>
      </c>
      <c r="O24" s="55">
        <v>0.13400000000000001</v>
      </c>
      <c r="P24" s="52">
        <v>3289</v>
      </c>
      <c r="Q24" s="55">
        <v>0.13300000000000001</v>
      </c>
      <c r="R24" s="52" t="s">
        <v>74</v>
      </c>
      <c r="S24" s="53" t="s">
        <v>75</v>
      </c>
      <c r="T24" s="24"/>
      <c r="U24" s="24"/>
    </row>
    <row r="25" spans="1:21" ht="15">
      <c r="A25" s="132"/>
      <c r="B25" s="145"/>
      <c r="C25" s="56" t="s">
        <v>1260</v>
      </c>
      <c r="D25" s="52">
        <v>18184</v>
      </c>
      <c r="E25" s="53">
        <v>5.3999999999999999E-2</v>
      </c>
      <c r="F25" s="52" t="s">
        <v>271</v>
      </c>
      <c r="G25" s="55" t="s">
        <v>663</v>
      </c>
      <c r="H25" s="52">
        <v>2175</v>
      </c>
      <c r="I25" s="55">
        <v>0.16400000000000001</v>
      </c>
      <c r="J25" s="52">
        <v>7820</v>
      </c>
      <c r="K25" s="55">
        <v>8.3000000000000004E-2</v>
      </c>
      <c r="L25" s="52">
        <v>2575</v>
      </c>
      <c r="M25" s="55">
        <v>0.14899999999999999</v>
      </c>
      <c r="N25" s="52">
        <v>2407</v>
      </c>
      <c r="O25" s="55">
        <v>0.153</v>
      </c>
      <c r="P25" s="52">
        <v>2482</v>
      </c>
      <c r="Q25" s="55">
        <v>0.152</v>
      </c>
      <c r="R25" s="52" t="s">
        <v>1268</v>
      </c>
      <c r="S25" s="53" t="s">
        <v>1011</v>
      </c>
      <c r="T25" s="24"/>
      <c r="U25" s="24"/>
    </row>
    <row r="26" spans="1:21" ht="15">
      <c r="A26" s="132"/>
      <c r="B26" s="145"/>
      <c r="C26" s="56" t="s">
        <v>53</v>
      </c>
      <c r="D26" s="52">
        <v>28480</v>
      </c>
      <c r="E26" s="53">
        <v>4.2999999999999997E-2</v>
      </c>
      <c r="F26" s="52">
        <v>1183</v>
      </c>
      <c r="G26" s="55">
        <v>0.22700000000000001</v>
      </c>
      <c r="H26" s="52">
        <v>3670</v>
      </c>
      <c r="I26" s="55">
        <v>0.126</v>
      </c>
      <c r="J26" s="52">
        <v>12253</v>
      </c>
      <c r="K26" s="55">
        <v>6.6000000000000003E-2</v>
      </c>
      <c r="L26" s="52">
        <v>5202</v>
      </c>
      <c r="M26" s="55">
        <v>0.105</v>
      </c>
      <c r="N26" s="52">
        <v>2833</v>
      </c>
      <c r="O26" s="55">
        <v>0.13900000000000001</v>
      </c>
      <c r="P26" s="52">
        <v>3171</v>
      </c>
      <c r="Q26" s="55">
        <v>0.13500000000000001</v>
      </c>
      <c r="R26" s="52" t="s">
        <v>210</v>
      </c>
      <c r="S26" s="53" t="s">
        <v>211</v>
      </c>
      <c r="T26" s="24"/>
      <c r="U26" s="24"/>
    </row>
    <row r="27" spans="1:21" ht="15">
      <c r="A27" s="132"/>
      <c r="B27" s="145"/>
      <c r="C27" s="27" t="s">
        <v>54</v>
      </c>
      <c r="D27" s="52">
        <v>6553</v>
      </c>
      <c r="E27" s="53">
        <v>9.8000000000000004E-2</v>
      </c>
      <c r="F27" s="52" t="s">
        <v>186</v>
      </c>
      <c r="G27" s="55" t="s">
        <v>187</v>
      </c>
      <c r="H27" s="52">
        <v>1406</v>
      </c>
      <c r="I27" s="55">
        <v>0.218</v>
      </c>
      <c r="J27" s="52">
        <v>2527</v>
      </c>
      <c r="K27" s="55">
        <v>0.156</v>
      </c>
      <c r="L27" s="52" t="s">
        <v>1348</v>
      </c>
      <c r="M27" s="55" t="s">
        <v>869</v>
      </c>
      <c r="N27" s="52" t="s">
        <v>1410</v>
      </c>
      <c r="O27" s="55" t="s">
        <v>209</v>
      </c>
      <c r="P27" s="52" t="s">
        <v>1147</v>
      </c>
      <c r="Q27" s="55" t="s">
        <v>247</v>
      </c>
      <c r="R27" s="52" t="s">
        <v>74</v>
      </c>
      <c r="S27" s="53" t="s">
        <v>75</v>
      </c>
      <c r="T27" s="24"/>
      <c r="U27" s="24"/>
    </row>
    <row r="28" spans="1:21" ht="15">
      <c r="A28" s="132"/>
      <c r="B28" s="145"/>
      <c r="C28" s="27" t="s">
        <v>55</v>
      </c>
      <c r="D28" s="52">
        <v>18404</v>
      </c>
      <c r="E28" s="53">
        <v>5.6000000000000001E-2</v>
      </c>
      <c r="F28" s="52">
        <v>4026</v>
      </c>
      <c r="G28" s="55">
        <v>0.123</v>
      </c>
      <c r="H28" s="52">
        <v>7206</v>
      </c>
      <c r="I28" s="55">
        <v>9.0999999999999998E-2</v>
      </c>
      <c r="J28" s="52">
        <v>1326</v>
      </c>
      <c r="K28" s="55">
        <v>0.214</v>
      </c>
      <c r="L28" s="52">
        <v>4091</v>
      </c>
      <c r="M28" s="55">
        <v>0.122</v>
      </c>
      <c r="N28" s="52" t="s">
        <v>1203</v>
      </c>
      <c r="O28" s="55" t="s">
        <v>892</v>
      </c>
      <c r="P28" s="52">
        <v>1255</v>
      </c>
      <c r="Q28" s="55">
        <v>0.223</v>
      </c>
      <c r="R28" s="52" t="s">
        <v>212</v>
      </c>
      <c r="S28" s="53" t="s">
        <v>199</v>
      </c>
      <c r="T28" s="24"/>
      <c r="U28" s="24"/>
    </row>
    <row r="29" spans="1:21" ht="15">
      <c r="A29" s="132"/>
      <c r="B29" s="145"/>
      <c r="C29" s="27" t="s">
        <v>56</v>
      </c>
      <c r="D29" s="52">
        <v>16268</v>
      </c>
      <c r="E29" s="53">
        <v>5.8999999999999997E-2</v>
      </c>
      <c r="F29" s="52">
        <v>2094</v>
      </c>
      <c r="G29" s="55">
        <v>0.17699999999999999</v>
      </c>
      <c r="H29" s="52">
        <v>3717</v>
      </c>
      <c r="I29" s="55">
        <v>0.128</v>
      </c>
      <c r="J29" s="52">
        <v>7006</v>
      </c>
      <c r="K29" s="55">
        <v>8.8999999999999996E-2</v>
      </c>
      <c r="L29" s="52">
        <v>1536</v>
      </c>
      <c r="M29" s="55">
        <v>0.19600000000000001</v>
      </c>
      <c r="N29" s="52">
        <v>912</v>
      </c>
      <c r="O29" s="55">
        <v>0.245</v>
      </c>
      <c r="P29" s="52" t="s">
        <v>1148</v>
      </c>
      <c r="Q29" s="55" t="s">
        <v>77</v>
      </c>
      <c r="R29" s="52" t="s">
        <v>213</v>
      </c>
      <c r="S29" s="53" t="s">
        <v>214</v>
      </c>
      <c r="T29" s="24"/>
      <c r="U29" s="24"/>
    </row>
    <row r="30" spans="1:21" ht="15">
      <c r="A30" s="132"/>
      <c r="B30" s="145"/>
      <c r="C30" s="27" t="s">
        <v>57</v>
      </c>
      <c r="D30" s="52">
        <v>64364</v>
      </c>
      <c r="E30" s="53">
        <v>2.7E-2</v>
      </c>
      <c r="F30" s="52">
        <v>9700</v>
      </c>
      <c r="G30" s="55">
        <v>7.6999999999999999E-2</v>
      </c>
      <c r="H30" s="52">
        <v>16354</v>
      </c>
      <c r="I30" s="55">
        <v>5.7000000000000002E-2</v>
      </c>
      <c r="J30" s="52">
        <v>24100</v>
      </c>
      <c r="K30" s="55">
        <v>4.7E-2</v>
      </c>
      <c r="L30" s="52">
        <v>5305</v>
      </c>
      <c r="M30" s="55">
        <v>0.10299999999999999</v>
      </c>
      <c r="N30" s="52">
        <v>5068</v>
      </c>
      <c r="O30" s="55">
        <v>0.105</v>
      </c>
      <c r="P30" s="52">
        <v>2559</v>
      </c>
      <c r="Q30" s="55">
        <v>0.15</v>
      </c>
      <c r="R30" s="52">
        <v>1278</v>
      </c>
      <c r="S30" s="53">
        <v>0.214</v>
      </c>
      <c r="T30" s="24"/>
      <c r="U30" s="24"/>
    </row>
    <row r="31" spans="1:21" ht="15">
      <c r="A31" s="132"/>
      <c r="B31" s="145"/>
      <c r="C31" s="27" t="s">
        <v>58</v>
      </c>
      <c r="D31" s="52">
        <v>3339</v>
      </c>
      <c r="E31" s="53">
        <v>0.13600000000000001</v>
      </c>
      <c r="F31" s="52" t="s">
        <v>188</v>
      </c>
      <c r="G31" s="55" t="s">
        <v>189</v>
      </c>
      <c r="H31" s="52" t="s">
        <v>204</v>
      </c>
      <c r="I31" s="55" t="s">
        <v>205</v>
      </c>
      <c r="J31" s="52">
        <v>922</v>
      </c>
      <c r="K31" s="55">
        <v>0.25700000000000001</v>
      </c>
      <c r="L31" s="52" t="s">
        <v>566</v>
      </c>
      <c r="M31" s="55" t="s">
        <v>610</v>
      </c>
      <c r="N31" s="52" t="s">
        <v>1078</v>
      </c>
      <c r="O31" s="55" t="s">
        <v>545</v>
      </c>
      <c r="P31" s="52" t="s">
        <v>1149</v>
      </c>
      <c r="Q31" s="55" t="s">
        <v>486</v>
      </c>
      <c r="R31" s="52" t="s">
        <v>215</v>
      </c>
      <c r="S31" s="53" t="s">
        <v>216</v>
      </c>
      <c r="T31" s="24"/>
      <c r="U31" s="24"/>
    </row>
    <row r="32" spans="1:21" ht="15">
      <c r="A32" s="132"/>
      <c r="B32" s="145"/>
      <c r="C32" s="27" t="s">
        <v>59</v>
      </c>
      <c r="D32" s="52" t="s">
        <v>184</v>
      </c>
      <c r="E32" s="53" t="s">
        <v>185</v>
      </c>
      <c r="F32" s="52" t="s">
        <v>190</v>
      </c>
      <c r="G32" s="55" t="s">
        <v>191</v>
      </c>
      <c r="H32" s="52" t="s">
        <v>74</v>
      </c>
      <c r="I32" s="55" t="s">
        <v>75</v>
      </c>
      <c r="J32" s="52" t="s">
        <v>74</v>
      </c>
      <c r="K32" s="55" t="s">
        <v>75</v>
      </c>
      <c r="L32" s="52" t="s">
        <v>74</v>
      </c>
      <c r="M32" s="55" t="s">
        <v>75</v>
      </c>
      <c r="N32" s="52" t="s">
        <v>74</v>
      </c>
      <c r="O32" s="55" t="s">
        <v>75</v>
      </c>
      <c r="P32" s="52" t="s">
        <v>74</v>
      </c>
      <c r="Q32" s="55" t="s">
        <v>75</v>
      </c>
      <c r="R32" s="52" t="s">
        <v>217</v>
      </c>
      <c r="S32" s="53" t="s">
        <v>218</v>
      </c>
      <c r="T32" s="24"/>
      <c r="U32" s="24"/>
    </row>
    <row r="33" spans="1:21" ht="15">
      <c r="A33" s="132"/>
      <c r="B33" s="132" t="s">
        <v>60</v>
      </c>
      <c r="C33" s="56" t="s">
        <v>61</v>
      </c>
      <c r="D33" s="52">
        <v>20383</v>
      </c>
      <c r="E33" s="53">
        <v>5.1999999999999998E-2</v>
      </c>
      <c r="F33" s="52" t="s">
        <v>192</v>
      </c>
      <c r="G33" s="55" t="s">
        <v>193</v>
      </c>
      <c r="H33" s="52" t="s">
        <v>206</v>
      </c>
      <c r="I33" s="55" t="s">
        <v>207</v>
      </c>
      <c r="J33" s="52">
        <v>5941</v>
      </c>
      <c r="K33" s="55">
        <v>9.8000000000000004E-2</v>
      </c>
      <c r="L33" s="52">
        <v>1215</v>
      </c>
      <c r="M33" s="55">
        <v>0.22500000000000001</v>
      </c>
      <c r="N33" s="52">
        <v>7776</v>
      </c>
      <c r="O33" s="55">
        <v>8.5000000000000006E-2</v>
      </c>
      <c r="P33" s="52">
        <v>4876</v>
      </c>
      <c r="Q33" s="55">
        <v>0.11</v>
      </c>
      <c r="R33" s="52" t="s">
        <v>74</v>
      </c>
      <c r="S33" s="53" t="s">
        <v>75</v>
      </c>
      <c r="T33" s="24"/>
      <c r="U33" s="24"/>
    </row>
    <row r="34" spans="1:21" ht="15">
      <c r="A34" s="132"/>
      <c r="B34" s="132"/>
      <c r="C34" s="56" t="s">
        <v>62</v>
      </c>
      <c r="D34" s="52">
        <v>40459</v>
      </c>
      <c r="E34" s="53">
        <v>3.5000000000000003E-2</v>
      </c>
      <c r="F34" s="52" t="s">
        <v>194</v>
      </c>
      <c r="G34" s="55" t="s">
        <v>195</v>
      </c>
      <c r="H34" s="52">
        <v>1160</v>
      </c>
      <c r="I34" s="55">
        <v>0.224</v>
      </c>
      <c r="J34" s="52">
        <v>7439</v>
      </c>
      <c r="K34" s="55">
        <v>8.6999999999999994E-2</v>
      </c>
      <c r="L34" s="52">
        <v>5653</v>
      </c>
      <c r="M34" s="55">
        <v>0.1</v>
      </c>
      <c r="N34" s="52">
        <v>9812</v>
      </c>
      <c r="O34" s="55">
        <v>7.4999999999999997E-2</v>
      </c>
      <c r="P34" s="52">
        <v>16185</v>
      </c>
      <c r="Q34" s="55">
        <v>5.8999999999999997E-2</v>
      </c>
      <c r="R34" s="52" t="s">
        <v>219</v>
      </c>
      <c r="S34" s="53" t="s">
        <v>220</v>
      </c>
      <c r="T34" s="24"/>
      <c r="U34" s="24"/>
    </row>
    <row r="35" spans="1:21" ht="15">
      <c r="A35" s="132"/>
      <c r="B35" s="132"/>
      <c r="C35" s="56" t="s">
        <v>63</v>
      </c>
      <c r="D35" s="52">
        <v>37904</v>
      </c>
      <c r="E35" s="53">
        <v>3.6999999999999998E-2</v>
      </c>
      <c r="F35" s="52" t="s">
        <v>196</v>
      </c>
      <c r="G35" s="55" t="s">
        <v>197</v>
      </c>
      <c r="H35" s="52">
        <v>2831</v>
      </c>
      <c r="I35" s="55">
        <v>0.14399999999999999</v>
      </c>
      <c r="J35" s="52">
        <v>18028</v>
      </c>
      <c r="K35" s="55">
        <v>5.5E-2</v>
      </c>
      <c r="L35" s="52">
        <v>3569</v>
      </c>
      <c r="M35" s="55">
        <v>0.128</v>
      </c>
      <c r="N35" s="52">
        <v>10136</v>
      </c>
      <c r="O35" s="55">
        <v>7.4999999999999997E-2</v>
      </c>
      <c r="P35" s="52">
        <v>3034</v>
      </c>
      <c r="Q35" s="55">
        <v>0.14299999999999999</v>
      </c>
      <c r="R35" s="52" t="s">
        <v>221</v>
      </c>
      <c r="S35" s="53" t="s">
        <v>222</v>
      </c>
      <c r="T35" s="24"/>
      <c r="U35" s="24"/>
    </row>
    <row r="36" spans="1:21" ht="15">
      <c r="A36" s="132"/>
      <c r="B36" s="132"/>
      <c r="C36" s="56" t="s">
        <v>64</v>
      </c>
      <c r="D36" s="52">
        <v>16467</v>
      </c>
      <c r="E36" s="53">
        <v>5.8000000000000003E-2</v>
      </c>
      <c r="F36" s="52" t="s">
        <v>198</v>
      </c>
      <c r="G36" s="55" t="s">
        <v>199</v>
      </c>
      <c r="H36" s="52">
        <v>1931</v>
      </c>
      <c r="I36" s="55">
        <v>0.17299999999999999</v>
      </c>
      <c r="J36" s="52">
        <v>10042</v>
      </c>
      <c r="K36" s="55">
        <v>7.3999999999999996E-2</v>
      </c>
      <c r="L36" s="52">
        <v>2147</v>
      </c>
      <c r="M36" s="55">
        <v>0.16500000000000001</v>
      </c>
      <c r="N36" s="52">
        <v>1309</v>
      </c>
      <c r="O36" s="55">
        <v>0.21</v>
      </c>
      <c r="P36" s="52" t="s">
        <v>1150</v>
      </c>
      <c r="Q36" s="55" t="s">
        <v>869</v>
      </c>
      <c r="R36" s="52" t="s">
        <v>74</v>
      </c>
      <c r="S36" s="53" t="s">
        <v>75</v>
      </c>
      <c r="T36" s="24"/>
      <c r="U36" s="24"/>
    </row>
    <row r="37" spans="1:21" ht="15">
      <c r="A37" s="132"/>
      <c r="B37" s="132"/>
      <c r="C37" s="56" t="s">
        <v>65</v>
      </c>
      <c r="D37" s="52">
        <v>31703</v>
      </c>
      <c r="E37" s="53">
        <v>4.1000000000000002E-2</v>
      </c>
      <c r="F37" s="52">
        <v>1292</v>
      </c>
      <c r="G37" s="55">
        <v>0.216</v>
      </c>
      <c r="H37" s="52">
        <v>6825</v>
      </c>
      <c r="I37" s="55">
        <v>9.4E-2</v>
      </c>
      <c r="J37" s="52">
        <v>16905</v>
      </c>
      <c r="K37" s="55">
        <v>5.7000000000000002E-2</v>
      </c>
      <c r="L37" s="52">
        <v>2952</v>
      </c>
      <c r="M37" s="55">
        <v>0.14299999999999999</v>
      </c>
      <c r="N37" s="52">
        <v>2397</v>
      </c>
      <c r="O37" s="55">
        <v>0.156</v>
      </c>
      <c r="P37" s="52">
        <v>985</v>
      </c>
      <c r="Q37" s="55">
        <v>0.251</v>
      </c>
      <c r="R37" s="52" t="s">
        <v>223</v>
      </c>
      <c r="S37" s="53" t="s">
        <v>224</v>
      </c>
      <c r="T37" s="24"/>
      <c r="U37" s="24"/>
    </row>
    <row r="38" spans="1:21" ht="15">
      <c r="A38" s="132"/>
      <c r="B38" s="132"/>
      <c r="C38" s="56" t="s">
        <v>66</v>
      </c>
      <c r="D38" s="52">
        <v>7126</v>
      </c>
      <c r="E38" s="53">
        <v>0.09</v>
      </c>
      <c r="F38" s="52" t="s">
        <v>200</v>
      </c>
      <c r="G38" s="55" t="s">
        <v>201</v>
      </c>
      <c r="H38" s="52">
        <v>1211</v>
      </c>
      <c r="I38" s="55">
        <v>0.218</v>
      </c>
      <c r="J38" s="52">
        <v>3574</v>
      </c>
      <c r="K38" s="55">
        <v>0.128</v>
      </c>
      <c r="L38" s="52" t="s">
        <v>1407</v>
      </c>
      <c r="M38" s="55" t="s">
        <v>1107</v>
      </c>
      <c r="N38" s="52">
        <v>1573</v>
      </c>
      <c r="O38" s="55">
        <v>0.191</v>
      </c>
      <c r="P38" s="52" t="s">
        <v>74</v>
      </c>
      <c r="Q38" s="55" t="s">
        <v>75</v>
      </c>
      <c r="R38" s="52" t="s">
        <v>74</v>
      </c>
      <c r="S38" s="53" t="s">
        <v>75</v>
      </c>
      <c r="T38" s="24"/>
      <c r="U38" s="24"/>
    </row>
    <row r="39" spans="1:21" ht="15">
      <c r="A39" s="132"/>
      <c r="B39" s="132"/>
      <c r="C39" s="56" t="s">
        <v>67</v>
      </c>
      <c r="D39" s="52">
        <v>25744</v>
      </c>
      <c r="E39" s="53">
        <v>4.7E-2</v>
      </c>
      <c r="F39" s="52">
        <v>1249</v>
      </c>
      <c r="G39" s="55">
        <v>0.224</v>
      </c>
      <c r="H39" s="52">
        <v>4477</v>
      </c>
      <c r="I39" s="55">
        <v>0.11600000000000001</v>
      </c>
      <c r="J39" s="52">
        <v>15761</v>
      </c>
      <c r="K39" s="55">
        <v>0.06</v>
      </c>
      <c r="L39" s="52">
        <v>1633</v>
      </c>
      <c r="M39" s="55">
        <v>0.19700000000000001</v>
      </c>
      <c r="N39" s="52">
        <v>2277</v>
      </c>
      <c r="O39" s="55">
        <v>0.16</v>
      </c>
      <c r="P39" s="52" t="s">
        <v>1151</v>
      </c>
      <c r="Q39" s="55" t="s">
        <v>562</v>
      </c>
      <c r="R39" s="52" t="s">
        <v>100</v>
      </c>
      <c r="S39" s="53" t="s">
        <v>214</v>
      </c>
      <c r="T39" s="24"/>
      <c r="U39" s="24"/>
    </row>
    <row r="40" spans="1:21" ht="15">
      <c r="A40" s="132"/>
      <c r="B40" s="132"/>
      <c r="C40" s="56" t="s">
        <v>68</v>
      </c>
      <c r="D40" s="52">
        <v>9387</v>
      </c>
      <c r="E40" s="53">
        <v>7.9000000000000001E-2</v>
      </c>
      <c r="F40" s="52" t="s">
        <v>202</v>
      </c>
      <c r="G40" s="55" t="s">
        <v>203</v>
      </c>
      <c r="H40" s="52">
        <v>2133</v>
      </c>
      <c r="I40" s="55">
        <v>0.16900000000000001</v>
      </c>
      <c r="J40" s="52">
        <v>5140</v>
      </c>
      <c r="K40" s="55">
        <v>0.107</v>
      </c>
      <c r="L40" s="52" t="s">
        <v>1408</v>
      </c>
      <c r="M40" s="55" t="s">
        <v>77</v>
      </c>
      <c r="N40" s="52" t="s">
        <v>1411</v>
      </c>
      <c r="O40" s="55" t="s">
        <v>179</v>
      </c>
      <c r="P40" s="52" t="s">
        <v>1152</v>
      </c>
      <c r="Q40" s="55" t="s">
        <v>1153</v>
      </c>
      <c r="R40" s="52" t="s">
        <v>225</v>
      </c>
      <c r="S40" s="53" t="s">
        <v>226</v>
      </c>
      <c r="T40" s="24"/>
      <c r="U40" s="24"/>
    </row>
    <row r="41" spans="1:21" ht="15">
      <c r="A41" s="132"/>
      <c r="B41" s="132"/>
      <c r="C41" s="56" t="s">
        <v>69</v>
      </c>
      <c r="D41" s="52">
        <v>11372</v>
      </c>
      <c r="E41" s="53">
        <v>7.2999999999999995E-2</v>
      </c>
      <c r="F41" s="52">
        <v>2091</v>
      </c>
      <c r="G41" s="55">
        <v>0.17399999999999999</v>
      </c>
      <c r="H41" s="52">
        <v>3773</v>
      </c>
      <c r="I41" s="55">
        <v>0.129</v>
      </c>
      <c r="J41" s="52">
        <v>3494</v>
      </c>
      <c r="K41" s="55">
        <v>0.13</v>
      </c>
      <c r="L41" s="52">
        <v>940</v>
      </c>
      <c r="M41" s="55">
        <v>0.26400000000000001</v>
      </c>
      <c r="N41" s="52" t="s">
        <v>459</v>
      </c>
      <c r="O41" s="55" t="s">
        <v>95</v>
      </c>
      <c r="P41" s="52" t="s">
        <v>1154</v>
      </c>
      <c r="Q41" s="55" t="s">
        <v>1113</v>
      </c>
      <c r="R41" s="52" t="s">
        <v>227</v>
      </c>
      <c r="S41" s="53" t="s">
        <v>228</v>
      </c>
      <c r="T41" s="24"/>
      <c r="U41" s="24"/>
    </row>
    <row r="42" spans="1:21" ht="15">
      <c r="A42" s="132"/>
      <c r="B42" s="132"/>
      <c r="C42" s="56" t="s">
        <v>70</v>
      </c>
      <c r="D42" s="52">
        <v>108928</v>
      </c>
      <c r="E42" s="53">
        <v>1.9E-2</v>
      </c>
      <c r="F42" s="52">
        <v>16955</v>
      </c>
      <c r="G42" s="55">
        <v>5.8000000000000003E-2</v>
      </c>
      <c r="H42" s="52">
        <v>29412</v>
      </c>
      <c r="I42" s="55">
        <v>4.2999999999999997E-2</v>
      </c>
      <c r="J42" s="52">
        <v>35882</v>
      </c>
      <c r="K42" s="55">
        <v>3.7999999999999999E-2</v>
      </c>
      <c r="L42" s="52">
        <v>12145</v>
      </c>
      <c r="M42" s="55">
        <v>6.9000000000000006E-2</v>
      </c>
      <c r="N42" s="52">
        <v>6941</v>
      </c>
      <c r="O42" s="55">
        <v>0.09</v>
      </c>
      <c r="P42" s="52">
        <v>5554</v>
      </c>
      <c r="Q42" s="55">
        <v>0.104</v>
      </c>
      <c r="R42" s="52">
        <v>2040</v>
      </c>
      <c r="S42" s="53">
        <v>0.17100000000000001</v>
      </c>
      <c r="T42" s="24"/>
      <c r="U42" s="24"/>
    </row>
    <row r="43" spans="1:21" ht="15">
      <c r="A43" s="132"/>
      <c r="B43" s="132"/>
      <c r="C43" s="56" t="s">
        <v>71</v>
      </c>
      <c r="D43" s="52">
        <v>10008</v>
      </c>
      <c r="E43" s="53">
        <v>7.5999999999999998E-2</v>
      </c>
      <c r="F43" s="52">
        <v>1474</v>
      </c>
      <c r="G43" s="55">
        <v>0.21</v>
      </c>
      <c r="H43" s="52">
        <v>2138</v>
      </c>
      <c r="I43" s="55">
        <v>0.16700000000000001</v>
      </c>
      <c r="J43" s="52">
        <v>3060</v>
      </c>
      <c r="K43" s="55">
        <v>0.13700000000000001</v>
      </c>
      <c r="L43" s="52">
        <v>1105</v>
      </c>
      <c r="M43" s="55">
        <v>0.23100000000000001</v>
      </c>
      <c r="N43" s="52">
        <v>953</v>
      </c>
      <c r="O43" s="55">
        <v>0.246</v>
      </c>
      <c r="P43" s="52">
        <v>839</v>
      </c>
      <c r="Q43" s="55">
        <v>0.26300000000000001</v>
      </c>
      <c r="R43" s="52" t="s">
        <v>229</v>
      </c>
      <c r="S43" s="53" t="s">
        <v>185</v>
      </c>
      <c r="T43" s="24"/>
      <c r="U43" s="24"/>
    </row>
    <row r="44" spans="1:21">
      <c r="A44" s="34" t="s">
        <v>6</v>
      </c>
      <c r="B44" s="24"/>
      <c r="C44" s="24"/>
      <c r="D44" s="24"/>
      <c r="E44" s="24"/>
      <c r="F44" s="24"/>
      <c r="G44" s="24"/>
      <c r="H44" s="24"/>
      <c r="I44" s="24"/>
      <c r="J44" s="24"/>
      <c r="K44" s="24"/>
      <c r="L44" s="24"/>
      <c r="M44" s="24"/>
      <c r="N44" s="24"/>
      <c r="O44" s="24"/>
      <c r="P44" s="24"/>
      <c r="Q44" s="24"/>
      <c r="R44" s="24"/>
      <c r="S44" s="24"/>
      <c r="T44" s="24"/>
      <c r="U44" s="24"/>
    </row>
    <row r="45" spans="1:21">
      <c r="A45" s="34" t="s">
        <v>7</v>
      </c>
      <c r="B45" s="24"/>
      <c r="C45" s="24"/>
      <c r="D45" s="24"/>
      <c r="E45" s="24"/>
      <c r="F45" s="24"/>
      <c r="G45" s="24"/>
      <c r="H45" s="24"/>
      <c r="I45" s="24"/>
      <c r="J45" s="24"/>
      <c r="K45" s="24"/>
      <c r="L45" s="24"/>
      <c r="M45" s="24"/>
      <c r="N45" s="24"/>
      <c r="O45" s="24"/>
      <c r="P45" s="24"/>
      <c r="Q45" s="24"/>
      <c r="R45" s="24"/>
      <c r="S45" s="24"/>
      <c r="T45" s="24"/>
      <c r="U45" s="24"/>
    </row>
    <row r="46" spans="1:21">
      <c r="A46" s="34" t="s">
        <v>38</v>
      </c>
      <c r="B46" s="24"/>
      <c r="C46" s="24"/>
      <c r="D46" s="24"/>
      <c r="E46" s="24"/>
      <c r="F46" s="24"/>
      <c r="G46" s="24"/>
      <c r="H46" s="24"/>
      <c r="I46" s="24"/>
      <c r="J46" s="24"/>
      <c r="K46" s="24"/>
      <c r="L46" s="24"/>
      <c r="M46" s="24"/>
      <c r="N46" s="24"/>
      <c r="O46" s="24"/>
      <c r="P46" s="24"/>
      <c r="Q46" s="24"/>
      <c r="R46" s="24"/>
      <c r="S46" s="24"/>
      <c r="T46" s="24"/>
      <c r="U46" s="24"/>
    </row>
    <row r="47" spans="1:21">
      <c r="A47" s="34" t="s">
        <v>8</v>
      </c>
      <c r="B47" s="24"/>
      <c r="C47" s="24"/>
      <c r="D47" s="24"/>
      <c r="E47" s="24"/>
      <c r="F47" s="24"/>
      <c r="G47" s="24"/>
      <c r="H47" s="24"/>
      <c r="I47" s="24"/>
      <c r="J47" s="24"/>
      <c r="K47" s="24"/>
      <c r="L47" s="24"/>
      <c r="M47" s="24"/>
      <c r="N47" s="24"/>
      <c r="O47" s="24"/>
      <c r="P47" s="24"/>
      <c r="Q47" s="24"/>
      <c r="R47" s="24"/>
      <c r="S47" s="24"/>
      <c r="T47" s="24"/>
      <c r="U47" s="24"/>
    </row>
    <row r="48" spans="1:21">
      <c r="A48" s="24"/>
      <c r="B48" s="24"/>
      <c r="C48" s="24"/>
      <c r="D48" s="24"/>
      <c r="E48" s="24"/>
      <c r="F48" s="24"/>
      <c r="G48" s="24"/>
      <c r="H48" s="24"/>
      <c r="I48" s="24"/>
      <c r="J48" s="24"/>
      <c r="K48" s="24"/>
      <c r="L48" s="24"/>
      <c r="M48" s="24"/>
      <c r="N48" s="24"/>
      <c r="O48" s="24"/>
      <c r="P48" s="24"/>
      <c r="Q48" s="24"/>
      <c r="R48" s="24"/>
      <c r="S48" s="24"/>
      <c r="T48" s="24"/>
      <c r="U48" s="24"/>
    </row>
    <row r="49" spans="1:21">
      <c r="A49" s="24"/>
      <c r="B49" s="24"/>
      <c r="C49" s="24"/>
      <c r="D49" s="24"/>
      <c r="E49" s="24"/>
      <c r="F49" s="24"/>
      <c r="G49" s="24"/>
      <c r="H49" s="24"/>
      <c r="I49" s="24"/>
      <c r="J49" s="24"/>
      <c r="K49" s="24"/>
      <c r="L49" s="24"/>
      <c r="M49" s="24"/>
      <c r="N49" s="24"/>
      <c r="O49" s="24"/>
      <c r="P49" s="24"/>
      <c r="Q49" s="24"/>
      <c r="R49" s="24"/>
      <c r="S49" s="24"/>
      <c r="T49" s="24"/>
      <c r="U49" s="24"/>
    </row>
    <row r="50" spans="1:21">
      <c r="A50" s="24"/>
      <c r="B50" s="24"/>
      <c r="C50" s="24"/>
      <c r="D50" s="24"/>
      <c r="E50" s="24"/>
      <c r="F50" s="24"/>
      <c r="G50" s="24"/>
      <c r="H50" s="24"/>
      <c r="I50" s="24"/>
      <c r="J50" s="24"/>
      <c r="K50" s="24"/>
      <c r="L50" s="24"/>
      <c r="M50" s="24"/>
      <c r="N50" s="24"/>
      <c r="O50" s="24"/>
      <c r="P50" s="24"/>
      <c r="Q50" s="24"/>
      <c r="R50" s="24"/>
      <c r="S50" s="24"/>
      <c r="T50" s="24"/>
      <c r="U50" s="24"/>
    </row>
    <row r="51" spans="1:21">
      <c r="A51" s="24"/>
      <c r="B51" s="24"/>
      <c r="C51" s="24"/>
      <c r="D51" s="24"/>
      <c r="E51" s="24"/>
      <c r="F51" s="24"/>
      <c r="G51" s="24"/>
      <c r="H51" s="24"/>
      <c r="I51" s="24"/>
      <c r="J51" s="24"/>
      <c r="K51" s="24"/>
      <c r="L51" s="24"/>
      <c r="M51" s="24"/>
      <c r="N51" s="24"/>
      <c r="O51" s="24"/>
      <c r="P51" s="24"/>
      <c r="Q51" s="24"/>
      <c r="R51" s="24"/>
      <c r="S51" s="24"/>
      <c r="T51" s="24"/>
      <c r="U51" s="24"/>
    </row>
  </sheetData>
  <mergeCells count="17">
    <mergeCell ref="A5:A43"/>
    <mergeCell ref="B5:C5"/>
    <mergeCell ref="B6:B7"/>
    <mergeCell ref="B8:B11"/>
    <mergeCell ref="B12:B16"/>
    <mergeCell ref="B17:B22"/>
    <mergeCell ref="B23:B32"/>
    <mergeCell ref="B33:B43"/>
    <mergeCell ref="N3:O3"/>
    <mergeCell ref="P3:Q3"/>
    <mergeCell ref="R3:S3"/>
    <mergeCell ref="A3:C4"/>
    <mergeCell ref="D3:E3"/>
    <mergeCell ref="F3:G3"/>
    <mergeCell ref="H3:I3"/>
    <mergeCell ref="J3:K3"/>
    <mergeCell ref="L3:M3"/>
  </mergeCells>
  <pageMargins left="0.70866141732283472" right="0.70866141732283472" top="0.78740157480314965" bottom="0.78740157480314965" header="0.31496062992125984" footer="0.31496062992125984"/>
  <pageSetup paperSize="8" scale="87" orientation="landscape" r:id="rId1"/>
</worksheet>
</file>

<file path=xl/worksheets/sheet12.xml><?xml version="1.0" encoding="utf-8"?>
<worksheet xmlns="http://schemas.openxmlformats.org/spreadsheetml/2006/main" xmlns:r="http://schemas.openxmlformats.org/officeDocument/2006/relationships">
  <sheetPr codeName="Tabelle5">
    <pageSetUpPr fitToPage="1"/>
  </sheetPr>
  <dimension ref="A1:U51"/>
  <sheetViews>
    <sheetView zoomScaleNormal="100" workbookViewId="0">
      <pane xSplit="3" ySplit="4" topLeftCell="D5" activePane="bottomRight" state="frozen"/>
      <selection activeCell="D5" sqref="D5"/>
      <selection pane="topRight" activeCell="D5" sqref="D5"/>
      <selection pane="bottomLeft" activeCell="D5" sqref="D5"/>
      <selection pane="bottomRight" activeCell="D5" sqref="D5"/>
    </sheetView>
  </sheetViews>
  <sheetFormatPr baseColWidth="10" defaultRowHeight="14.25"/>
  <cols>
    <col min="1" max="1" width="10.625" customWidth="1"/>
    <col min="2" max="2" width="14" customWidth="1"/>
    <col min="3" max="3" width="34.75" bestFit="1" customWidth="1"/>
    <col min="4" max="19" width="8.75" customWidth="1"/>
    <col min="20" max="20" width="1.25" customWidth="1"/>
  </cols>
  <sheetData>
    <row r="1" spans="1:21">
      <c r="A1" s="22" t="s">
        <v>39</v>
      </c>
      <c r="B1" s="1"/>
      <c r="C1" s="1"/>
      <c r="D1" s="2"/>
      <c r="E1" s="2"/>
      <c r="F1" s="2"/>
      <c r="G1" s="2"/>
      <c r="H1" s="2"/>
      <c r="I1" s="2"/>
      <c r="J1" s="24"/>
      <c r="K1" s="24"/>
      <c r="L1" s="24"/>
      <c r="M1" s="24"/>
      <c r="N1" s="24"/>
      <c r="O1" s="24"/>
      <c r="P1" s="24"/>
      <c r="Q1" s="4"/>
      <c r="R1" s="24"/>
      <c r="S1" s="4" t="s">
        <v>37</v>
      </c>
      <c r="T1" s="24"/>
      <c r="U1" s="24"/>
    </row>
    <row r="2" spans="1:21">
      <c r="A2" s="5"/>
      <c r="B2" s="5"/>
      <c r="C2" s="5"/>
      <c r="D2" s="6"/>
      <c r="E2" s="6"/>
      <c r="F2" s="6"/>
      <c r="G2" s="6"/>
      <c r="H2" s="6"/>
      <c r="I2" s="6"/>
      <c r="J2" s="24"/>
      <c r="K2" s="24"/>
      <c r="L2" s="24"/>
      <c r="M2" s="24"/>
      <c r="N2" s="24"/>
      <c r="O2" s="24"/>
      <c r="P2" s="24"/>
      <c r="R2" s="24"/>
      <c r="S2" s="24"/>
      <c r="T2" s="24"/>
      <c r="U2" s="24"/>
    </row>
    <row r="3" spans="1:21" ht="105.75" customHeight="1">
      <c r="A3" s="136" t="s">
        <v>40</v>
      </c>
      <c r="B3" s="137"/>
      <c r="C3" s="138"/>
      <c r="D3" s="133" t="s">
        <v>0</v>
      </c>
      <c r="E3" s="134"/>
      <c r="F3" s="133" t="s">
        <v>1133</v>
      </c>
      <c r="G3" s="134"/>
      <c r="H3" s="133" t="s">
        <v>1261</v>
      </c>
      <c r="I3" s="134"/>
      <c r="J3" s="133" t="s">
        <v>1134</v>
      </c>
      <c r="K3" s="134"/>
      <c r="L3" s="133" t="s">
        <v>1262</v>
      </c>
      <c r="M3" s="134"/>
      <c r="N3" s="133" t="s">
        <v>1135</v>
      </c>
      <c r="O3" s="134"/>
      <c r="P3" s="133" t="s">
        <v>1136</v>
      </c>
      <c r="Q3" s="134"/>
      <c r="R3" s="133" t="s">
        <v>1</v>
      </c>
      <c r="S3" s="135"/>
      <c r="T3" s="24"/>
      <c r="U3" s="24"/>
    </row>
    <row r="4" spans="1:21" ht="39" customHeight="1">
      <c r="A4" s="139"/>
      <c r="B4" s="140"/>
      <c r="C4" s="141"/>
      <c r="D4" s="13" t="s">
        <v>2</v>
      </c>
      <c r="E4" s="14" t="s">
        <v>3</v>
      </c>
      <c r="F4" s="15" t="s">
        <v>2</v>
      </c>
      <c r="G4" s="16" t="s">
        <v>3</v>
      </c>
      <c r="H4" s="13" t="s">
        <v>2</v>
      </c>
      <c r="I4" s="14" t="s">
        <v>3</v>
      </c>
      <c r="J4" s="15" t="s">
        <v>2</v>
      </c>
      <c r="K4" s="16" t="s">
        <v>3</v>
      </c>
      <c r="L4" s="13" t="s">
        <v>2</v>
      </c>
      <c r="M4" s="14" t="s">
        <v>3</v>
      </c>
      <c r="N4" s="15" t="s">
        <v>2</v>
      </c>
      <c r="O4" s="14" t="s">
        <v>3</v>
      </c>
      <c r="P4" s="13" t="s">
        <v>2</v>
      </c>
      <c r="Q4" s="14" t="s">
        <v>3</v>
      </c>
      <c r="R4" s="15" t="s">
        <v>2</v>
      </c>
      <c r="S4" s="57" t="s">
        <v>3</v>
      </c>
      <c r="T4" s="24"/>
      <c r="U4" s="24"/>
    </row>
    <row r="5" spans="1:21" ht="12.95" customHeight="1">
      <c r="A5" s="132" t="s">
        <v>13</v>
      </c>
      <c r="B5" s="142" t="s">
        <v>0</v>
      </c>
      <c r="C5" s="143"/>
      <c r="D5" s="50">
        <v>29490</v>
      </c>
      <c r="E5" s="51">
        <v>0.01</v>
      </c>
      <c r="F5" s="50">
        <v>4292</v>
      </c>
      <c r="G5" s="54">
        <v>0.16</v>
      </c>
      <c r="H5" s="50">
        <v>5529</v>
      </c>
      <c r="I5" s="54">
        <v>0.13700000000000001</v>
      </c>
      <c r="J5" s="50">
        <v>12240</v>
      </c>
      <c r="K5" s="54">
        <v>7.6999999999999999E-2</v>
      </c>
      <c r="L5" s="50">
        <v>2634</v>
      </c>
      <c r="M5" s="54">
        <v>0.20799999999999999</v>
      </c>
      <c r="N5" s="50">
        <v>2952</v>
      </c>
      <c r="O5" s="54">
        <v>0.193</v>
      </c>
      <c r="P5" s="50">
        <v>1718</v>
      </c>
      <c r="Q5" s="54">
        <v>0.25600000000000001</v>
      </c>
      <c r="R5" s="50" t="s">
        <v>74</v>
      </c>
      <c r="S5" s="51" t="s">
        <v>75</v>
      </c>
      <c r="T5" s="24"/>
      <c r="U5" s="24"/>
    </row>
    <row r="6" spans="1:21" ht="12.95" customHeight="1">
      <c r="A6" s="132"/>
      <c r="B6" s="144" t="s">
        <v>41</v>
      </c>
      <c r="C6" s="25" t="s">
        <v>42</v>
      </c>
      <c r="D6" s="52">
        <v>15038</v>
      </c>
      <c r="E6" s="53">
        <v>6.6000000000000003E-2</v>
      </c>
      <c r="F6" s="52">
        <v>2002</v>
      </c>
      <c r="G6" s="55">
        <v>0.24399999999999999</v>
      </c>
      <c r="H6" s="52">
        <v>2211</v>
      </c>
      <c r="I6" s="55">
        <v>0.23699999999999999</v>
      </c>
      <c r="J6" s="52">
        <v>6592</v>
      </c>
      <c r="K6" s="55">
        <v>0.123</v>
      </c>
      <c r="L6" s="52" t="s">
        <v>841</v>
      </c>
      <c r="M6" s="55" t="s">
        <v>1104</v>
      </c>
      <c r="N6" s="52">
        <v>2200</v>
      </c>
      <c r="O6" s="55">
        <v>0.22800000000000001</v>
      </c>
      <c r="P6" s="52" t="s">
        <v>1157</v>
      </c>
      <c r="Q6" s="55" t="s">
        <v>183</v>
      </c>
      <c r="R6" s="52" t="s">
        <v>74</v>
      </c>
      <c r="S6" s="53" t="s">
        <v>75</v>
      </c>
      <c r="T6" s="24"/>
      <c r="U6" s="24"/>
    </row>
    <row r="7" spans="1:21" ht="15">
      <c r="A7" s="132"/>
      <c r="B7" s="144"/>
      <c r="C7" s="25" t="s">
        <v>43</v>
      </c>
      <c r="D7" s="52">
        <v>14452</v>
      </c>
      <c r="E7" s="53">
        <v>6.5000000000000002E-2</v>
      </c>
      <c r="F7" s="52">
        <v>2290</v>
      </c>
      <c r="G7" s="55">
        <v>0.22800000000000001</v>
      </c>
      <c r="H7" s="52">
        <v>3318</v>
      </c>
      <c r="I7" s="55">
        <v>0.182</v>
      </c>
      <c r="J7" s="52">
        <v>5648</v>
      </c>
      <c r="K7" s="55">
        <v>0.13</v>
      </c>
      <c r="L7" s="52" t="s">
        <v>1263</v>
      </c>
      <c r="M7" s="55" t="s">
        <v>1018</v>
      </c>
      <c r="N7" s="52" t="s">
        <v>742</v>
      </c>
      <c r="O7" s="55" t="s">
        <v>1424</v>
      </c>
      <c r="P7" s="52" t="s">
        <v>1158</v>
      </c>
      <c r="Q7" s="55" t="s">
        <v>894</v>
      </c>
      <c r="R7" s="52" t="s">
        <v>74</v>
      </c>
      <c r="S7" s="53" t="s">
        <v>75</v>
      </c>
      <c r="T7" s="24"/>
      <c r="U7" s="24"/>
    </row>
    <row r="8" spans="1:21" ht="15">
      <c r="A8" s="132"/>
      <c r="B8" s="144" t="s">
        <v>44</v>
      </c>
      <c r="C8" s="25" t="s">
        <v>1249</v>
      </c>
      <c r="D8" s="52">
        <v>4309</v>
      </c>
      <c r="E8" s="53">
        <v>0.159</v>
      </c>
      <c r="F8" s="52" t="s">
        <v>255</v>
      </c>
      <c r="G8" s="55" t="s">
        <v>256</v>
      </c>
      <c r="H8" s="52" t="s">
        <v>1413</v>
      </c>
      <c r="I8" s="55" t="s">
        <v>495</v>
      </c>
      <c r="J8" s="52">
        <v>1712</v>
      </c>
      <c r="K8" s="55">
        <v>0.26400000000000001</v>
      </c>
      <c r="L8" s="52" t="s">
        <v>114</v>
      </c>
      <c r="M8" s="55" t="s">
        <v>369</v>
      </c>
      <c r="N8" s="52" t="s">
        <v>489</v>
      </c>
      <c r="O8" s="55" t="s">
        <v>306</v>
      </c>
      <c r="P8" s="52" t="s">
        <v>534</v>
      </c>
      <c r="Q8" s="55" t="s">
        <v>314</v>
      </c>
      <c r="R8" s="52" t="s">
        <v>74</v>
      </c>
      <c r="S8" s="53" t="s">
        <v>75</v>
      </c>
      <c r="T8" s="24"/>
      <c r="U8" s="24"/>
    </row>
    <row r="9" spans="1:21" ht="15">
      <c r="A9" s="132"/>
      <c r="B9" s="144"/>
      <c r="C9" s="25" t="s">
        <v>1250</v>
      </c>
      <c r="D9" s="52">
        <v>9067</v>
      </c>
      <c r="E9" s="53">
        <v>9.5000000000000001E-2</v>
      </c>
      <c r="F9" s="52" t="s">
        <v>348</v>
      </c>
      <c r="G9" s="55" t="s">
        <v>115</v>
      </c>
      <c r="H9" s="52" t="s">
        <v>1414</v>
      </c>
      <c r="I9" s="55" t="s">
        <v>967</v>
      </c>
      <c r="J9" s="52">
        <v>4164</v>
      </c>
      <c r="K9" s="55">
        <v>0.153</v>
      </c>
      <c r="L9" s="52" t="s">
        <v>1415</v>
      </c>
      <c r="M9" s="55" t="s">
        <v>427</v>
      </c>
      <c r="N9" s="52" t="s">
        <v>1419</v>
      </c>
      <c r="O9" s="55" t="s">
        <v>451</v>
      </c>
      <c r="P9" s="52" t="s">
        <v>1425</v>
      </c>
      <c r="Q9" s="55" t="s">
        <v>442</v>
      </c>
      <c r="R9" s="52" t="s">
        <v>74</v>
      </c>
      <c r="S9" s="53" t="s">
        <v>75</v>
      </c>
      <c r="T9" s="24"/>
      <c r="U9" s="24"/>
    </row>
    <row r="10" spans="1:21" ht="15">
      <c r="A10" s="132"/>
      <c r="B10" s="144"/>
      <c r="C10" s="25" t="s">
        <v>1251</v>
      </c>
      <c r="D10" s="52">
        <v>9933</v>
      </c>
      <c r="E10" s="53">
        <v>9.2999999999999999E-2</v>
      </c>
      <c r="F10" s="52" t="s">
        <v>1412</v>
      </c>
      <c r="G10" s="55" t="s">
        <v>373</v>
      </c>
      <c r="H10" s="52" t="s">
        <v>1263</v>
      </c>
      <c r="I10" s="55" t="s">
        <v>420</v>
      </c>
      <c r="J10" s="52">
        <v>4623</v>
      </c>
      <c r="K10" s="55">
        <v>0.153</v>
      </c>
      <c r="L10" s="52" t="s">
        <v>1416</v>
      </c>
      <c r="M10" s="55" t="s">
        <v>438</v>
      </c>
      <c r="N10" s="52" t="s">
        <v>789</v>
      </c>
      <c r="O10" s="55" t="s">
        <v>232</v>
      </c>
      <c r="P10" s="52" t="s">
        <v>1188</v>
      </c>
      <c r="Q10" s="55" t="s">
        <v>1108</v>
      </c>
      <c r="R10" s="52" t="s">
        <v>74</v>
      </c>
      <c r="S10" s="53" t="s">
        <v>75</v>
      </c>
      <c r="T10" s="24"/>
      <c r="U10" s="24"/>
    </row>
    <row r="11" spans="1:21" ht="15">
      <c r="A11" s="132"/>
      <c r="B11" s="144"/>
      <c r="C11" s="25" t="s">
        <v>45</v>
      </c>
      <c r="D11" s="52">
        <v>6181</v>
      </c>
      <c r="E11" s="53">
        <v>0.129</v>
      </c>
      <c r="F11" s="52">
        <v>2093</v>
      </c>
      <c r="G11" s="55">
        <v>0.23899999999999999</v>
      </c>
      <c r="H11" s="52">
        <v>1746</v>
      </c>
      <c r="I11" s="55">
        <v>0.26300000000000001</v>
      </c>
      <c r="J11" s="52">
        <v>1740</v>
      </c>
      <c r="K11" s="55">
        <v>0.26200000000000001</v>
      </c>
      <c r="L11" s="52" t="s">
        <v>1112</v>
      </c>
      <c r="M11" s="55" t="s">
        <v>260</v>
      </c>
      <c r="N11" s="52" t="s">
        <v>259</v>
      </c>
      <c r="O11" s="55" t="s">
        <v>260</v>
      </c>
      <c r="P11" s="52" t="s">
        <v>74</v>
      </c>
      <c r="Q11" s="55" t="s">
        <v>75</v>
      </c>
      <c r="R11" s="52" t="s">
        <v>74</v>
      </c>
      <c r="S11" s="53" t="s">
        <v>75</v>
      </c>
      <c r="T11" s="24"/>
      <c r="U11" s="24"/>
    </row>
    <row r="12" spans="1:21" ht="15">
      <c r="A12" s="132"/>
      <c r="B12" s="144" t="s">
        <v>46</v>
      </c>
      <c r="C12" s="26" t="s">
        <v>47</v>
      </c>
      <c r="D12" s="52">
        <v>26140</v>
      </c>
      <c r="E12" s="53">
        <v>2.1999999999999999E-2</v>
      </c>
      <c r="F12" s="52">
        <v>3659</v>
      </c>
      <c r="G12" s="55">
        <v>0.17299999999999999</v>
      </c>
      <c r="H12" s="52">
        <v>4777</v>
      </c>
      <c r="I12" s="55">
        <v>0.14699999999999999</v>
      </c>
      <c r="J12" s="52">
        <v>11292</v>
      </c>
      <c r="K12" s="55">
        <v>0.08</v>
      </c>
      <c r="L12" s="52">
        <v>2179</v>
      </c>
      <c r="M12" s="55">
        <v>0.224</v>
      </c>
      <c r="N12" s="52">
        <v>2608</v>
      </c>
      <c r="O12" s="55">
        <v>0.20399999999999999</v>
      </c>
      <c r="P12" s="52">
        <v>1558</v>
      </c>
      <c r="Q12" s="55">
        <v>0.26600000000000001</v>
      </c>
      <c r="R12" s="52" t="s">
        <v>74</v>
      </c>
      <c r="S12" s="53" t="s">
        <v>75</v>
      </c>
      <c r="T12" s="24"/>
      <c r="U12" s="24"/>
    </row>
    <row r="13" spans="1:21" ht="15">
      <c r="A13" s="132"/>
      <c r="B13" s="144"/>
      <c r="C13" s="25" t="s">
        <v>1248</v>
      </c>
      <c r="D13" s="52">
        <v>2213</v>
      </c>
      <c r="E13" s="53">
        <v>0.25800000000000001</v>
      </c>
      <c r="F13" s="52" t="s">
        <v>266</v>
      </c>
      <c r="G13" s="55" t="s">
        <v>267</v>
      </c>
      <c r="H13" s="52" t="s">
        <v>280</v>
      </c>
      <c r="I13" s="55" t="s">
        <v>281</v>
      </c>
      <c r="J13" s="52" t="s">
        <v>299</v>
      </c>
      <c r="K13" s="55" t="s">
        <v>300</v>
      </c>
      <c r="L13" s="52" t="s">
        <v>251</v>
      </c>
      <c r="M13" s="55" t="s">
        <v>312</v>
      </c>
      <c r="N13" s="52" t="s">
        <v>516</v>
      </c>
      <c r="O13" s="55" t="s">
        <v>211</v>
      </c>
      <c r="P13" s="52" t="s">
        <v>74</v>
      </c>
      <c r="Q13" s="55" t="s">
        <v>75</v>
      </c>
      <c r="R13" s="52" t="s">
        <v>74</v>
      </c>
      <c r="S13" s="53" t="s">
        <v>75</v>
      </c>
      <c r="T13" s="24"/>
      <c r="U13" s="24"/>
    </row>
    <row r="14" spans="1:21" ht="15">
      <c r="A14" s="132"/>
      <c r="B14" s="144"/>
      <c r="C14" s="25" t="s">
        <v>48</v>
      </c>
      <c r="D14" s="52" t="s">
        <v>249</v>
      </c>
      <c r="E14" s="53" t="s">
        <v>250</v>
      </c>
      <c r="F14" s="52" t="s">
        <v>74</v>
      </c>
      <c r="G14" s="55" t="s">
        <v>75</v>
      </c>
      <c r="H14" s="52" t="s">
        <v>282</v>
      </c>
      <c r="I14" s="55" t="s">
        <v>283</v>
      </c>
      <c r="J14" s="52" t="s">
        <v>196</v>
      </c>
      <c r="K14" s="55" t="s">
        <v>163</v>
      </c>
      <c r="L14" s="52" t="s">
        <v>74</v>
      </c>
      <c r="M14" s="55" t="s">
        <v>75</v>
      </c>
      <c r="N14" s="52" t="s">
        <v>74</v>
      </c>
      <c r="O14" s="55" t="s">
        <v>75</v>
      </c>
      <c r="P14" s="52" t="s">
        <v>74</v>
      </c>
      <c r="Q14" s="55" t="s">
        <v>75</v>
      </c>
      <c r="R14" s="52" t="s">
        <v>74</v>
      </c>
      <c r="S14" s="53" t="s">
        <v>75</v>
      </c>
      <c r="T14" s="24"/>
      <c r="U14" s="24"/>
    </row>
    <row r="15" spans="1:21" ht="15">
      <c r="A15" s="132"/>
      <c r="B15" s="144"/>
      <c r="C15" s="25" t="s">
        <v>49</v>
      </c>
      <c r="D15" s="52" t="s">
        <v>251</v>
      </c>
      <c r="E15" s="53" t="s">
        <v>252</v>
      </c>
      <c r="F15" s="52" t="s">
        <v>74</v>
      </c>
      <c r="G15" s="55" t="s">
        <v>75</v>
      </c>
      <c r="H15" s="52" t="s">
        <v>74</v>
      </c>
      <c r="I15" s="55" t="s">
        <v>75</v>
      </c>
      <c r="J15" s="52" t="s">
        <v>74</v>
      </c>
      <c r="K15" s="55" t="s">
        <v>75</v>
      </c>
      <c r="L15" s="52" t="s">
        <v>74</v>
      </c>
      <c r="M15" s="55" t="s">
        <v>75</v>
      </c>
      <c r="N15" s="52" t="s">
        <v>74</v>
      </c>
      <c r="O15" s="55" t="s">
        <v>75</v>
      </c>
      <c r="P15" s="52" t="s">
        <v>74</v>
      </c>
      <c r="Q15" s="55" t="s">
        <v>75</v>
      </c>
      <c r="R15" s="52" t="s">
        <v>74</v>
      </c>
      <c r="S15" s="53" t="s">
        <v>75</v>
      </c>
      <c r="T15" s="24"/>
      <c r="U15" s="24"/>
    </row>
    <row r="16" spans="1:21" ht="15">
      <c r="A16" s="132"/>
      <c r="B16" s="144"/>
      <c r="C16" s="25" t="s">
        <v>50</v>
      </c>
      <c r="D16" s="52" t="s">
        <v>74</v>
      </c>
      <c r="E16" s="53" t="s">
        <v>75</v>
      </c>
      <c r="F16" s="52" t="s">
        <v>74</v>
      </c>
      <c r="G16" s="55" t="s">
        <v>75</v>
      </c>
      <c r="H16" s="52" t="s">
        <v>74</v>
      </c>
      <c r="I16" s="55" t="s">
        <v>75</v>
      </c>
      <c r="J16" s="52" t="s">
        <v>74</v>
      </c>
      <c r="K16" s="55" t="s">
        <v>75</v>
      </c>
      <c r="L16" s="52" t="s">
        <v>74</v>
      </c>
      <c r="M16" s="55" t="s">
        <v>75</v>
      </c>
      <c r="N16" s="52" t="s">
        <v>74</v>
      </c>
      <c r="O16" s="55" t="s">
        <v>75</v>
      </c>
      <c r="P16" s="52" t="s">
        <v>74</v>
      </c>
      <c r="Q16" s="55" t="s">
        <v>75</v>
      </c>
      <c r="R16" s="52" t="s">
        <v>74</v>
      </c>
      <c r="S16" s="53" t="s">
        <v>75</v>
      </c>
      <c r="T16" s="24"/>
      <c r="U16" s="24"/>
    </row>
    <row r="17" spans="1:21" ht="15">
      <c r="A17" s="132"/>
      <c r="B17" s="145" t="s">
        <v>51</v>
      </c>
      <c r="C17" s="56" t="s">
        <v>1252</v>
      </c>
      <c r="D17" s="52">
        <v>23798</v>
      </c>
      <c r="E17" s="53">
        <v>3.1E-2</v>
      </c>
      <c r="F17" s="52">
        <v>3302</v>
      </c>
      <c r="G17" s="55">
        <v>0.183</v>
      </c>
      <c r="H17" s="52">
        <v>4349</v>
      </c>
      <c r="I17" s="55">
        <v>0.155</v>
      </c>
      <c r="J17" s="52">
        <v>10492</v>
      </c>
      <c r="K17" s="55">
        <v>8.5000000000000006E-2</v>
      </c>
      <c r="L17" s="52">
        <v>1894</v>
      </c>
      <c r="M17" s="55">
        <v>0.24199999999999999</v>
      </c>
      <c r="N17" s="52">
        <v>2412</v>
      </c>
      <c r="O17" s="55">
        <v>0.21299999999999999</v>
      </c>
      <c r="P17" s="52" t="s">
        <v>1275</v>
      </c>
      <c r="Q17" s="55" t="s">
        <v>1019</v>
      </c>
      <c r="R17" s="52" t="s">
        <v>74</v>
      </c>
      <c r="S17" s="53" t="s">
        <v>75</v>
      </c>
      <c r="T17" s="24"/>
      <c r="U17" s="24"/>
    </row>
    <row r="18" spans="1:21" ht="15">
      <c r="A18" s="132"/>
      <c r="B18" s="145"/>
      <c r="C18" s="56" t="s">
        <v>1253</v>
      </c>
      <c r="D18" s="52" t="s">
        <v>1270</v>
      </c>
      <c r="E18" s="53" t="s">
        <v>123</v>
      </c>
      <c r="F18" s="52" t="s">
        <v>550</v>
      </c>
      <c r="G18" s="55" t="s">
        <v>256</v>
      </c>
      <c r="H18" s="52" t="s">
        <v>1272</v>
      </c>
      <c r="I18" s="55" t="s">
        <v>260</v>
      </c>
      <c r="J18" s="52" t="s">
        <v>275</v>
      </c>
      <c r="K18" s="55" t="s">
        <v>279</v>
      </c>
      <c r="L18" s="52" t="s">
        <v>534</v>
      </c>
      <c r="M18" s="55" t="s">
        <v>274</v>
      </c>
      <c r="N18" s="52" t="s">
        <v>74</v>
      </c>
      <c r="O18" s="55" t="s">
        <v>75</v>
      </c>
      <c r="P18" s="52" t="s">
        <v>164</v>
      </c>
      <c r="Q18" s="55" t="s">
        <v>314</v>
      </c>
      <c r="R18" s="52" t="s">
        <v>74</v>
      </c>
      <c r="S18" s="53" t="s">
        <v>75</v>
      </c>
      <c r="T18" s="24"/>
      <c r="U18" s="24"/>
    </row>
    <row r="19" spans="1:21" ht="15">
      <c r="A19" s="132"/>
      <c r="B19" s="145"/>
      <c r="C19" s="56" t="s">
        <v>1254</v>
      </c>
      <c r="D19" s="52">
        <v>2865</v>
      </c>
      <c r="E19" s="53">
        <v>0.224</v>
      </c>
      <c r="F19" s="52" t="s">
        <v>1111</v>
      </c>
      <c r="G19" s="55" t="s">
        <v>484</v>
      </c>
      <c r="H19" s="52" t="s">
        <v>98</v>
      </c>
      <c r="I19" s="55" t="s">
        <v>279</v>
      </c>
      <c r="J19" s="52" t="s">
        <v>1137</v>
      </c>
      <c r="K19" s="55" t="s">
        <v>1121</v>
      </c>
      <c r="L19" s="52" t="s">
        <v>1155</v>
      </c>
      <c r="M19" s="55" t="s">
        <v>316</v>
      </c>
      <c r="N19" s="52" t="s">
        <v>978</v>
      </c>
      <c r="O19" s="55" t="s">
        <v>239</v>
      </c>
      <c r="P19" s="52" t="s">
        <v>74</v>
      </c>
      <c r="Q19" s="55" t="s">
        <v>75</v>
      </c>
      <c r="R19" s="52" t="s">
        <v>74</v>
      </c>
      <c r="S19" s="53" t="s">
        <v>75</v>
      </c>
      <c r="T19" s="24"/>
      <c r="U19" s="24"/>
    </row>
    <row r="20" spans="1:21" ht="15">
      <c r="A20" s="132"/>
      <c r="B20" s="145"/>
      <c r="C20" s="56" t="s">
        <v>1255</v>
      </c>
      <c r="D20" s="52" t="s">
        <v>546</v>
      </c>
      <c r="E20" s="53" t="s">
        <v>715</v>
      </c>
      <c r="F20" s="52" t="s">
        <v>74</v>
      </c>
      <c r="G20" s="55" t="s">
        <v>75</v>
      </c>
      <c r="H20" s="52" t="s">
        <v>965</v>
      </c>
      <c r="I20" s="55" t="s">
        <v>163</v>
      </c>
      <c r="J20" s="52" t="s">
        <v>74</v>
      </c>
      <c r="K20" s="55" t="s">
        <v>75</v>
      </c>
      <c r="L20" s="52" t="s">
        <v>74</v>
      </c>
      <c r="M20" s="55" t="s">
        <v>75</v>
      </c>
      <c r="N20" s="52" t="s">
        <v>74</v>
      </c>
      <c r="O20" s="55" t="s">
        <v>75</v>
      </c>
      <c r="P20" s="52" t="s">
        <v>74</v>
      </c>
      <c r="Q20" s="55" t="s">
        <v>75</v>
      </c>
      <c r="R20" s="52" t="s">
        <v>74</v>
      </c>
      <c r="S20" s="53" t="s">
        <v>75</v>
      </c>
      <c r="T20" s="24"/>
      <c r="U20" s="24"/>
    </row>
    <row r="21" spans="1:21" ht="15">
      <c r="A21" s="132"/>
      <c r="B21" s="145"/>
      <c r="C21" s="56" t="s">
        <v>1256</v>
      </c>
      <c r="D21" s="52" t="s">
        <v>74</v>
      </c>
      <c r="E21" s="53" t="s">
        <v>75</v>
      </c>
      <c r="F21" s="52" t="s">
        <v>74</v>
      </c>
      <c r="G21" s="55" t="s">
        <v>75</v>
      </c>
      <c r="H21" s="52" t="s">
        <v>74</v>
      </c>
      <c r="I21" s="55" t="s">
        <v>75</v>
      </c>
      <c r="J21" s="52" t="s">
        <v>74</v>
      </c>
      <c r="K21" s="55" t="s">
        <v>75</v>
      </c>
      <c r="L21" s="52" t="s">
        <v>74</v>
      </c>
      <c r="M21" s="55" t="s">
        <v>75</v>
      </c>
      <c r="N21" s="52" t="s">
        <v>74</v>
      </c>
      <c r="O21" s="55" t="s">
        <v>75</v>
      </c>
      <c r="P21" s="52" t="s">
        <v>74</v>
      </c>
      <c r="Q21" s="55" t="s">
        <v>75</v>
      </c>
      <c r="R21" s="52" t="s">
        <v>74</v>
      </c>
      <c r="S21" s="53" t="s">
        <v>75</v>
      </c>
      <c r="T21" s="24"/>
      <c r="U21" s="24"/>
    </row>
    <row r="22" spans="1:21" ht="15">
      <c r="A22" s="132"/>
      <c r="B22" s="145"/>
      <c r="C22" s="56" t="s">
        <v>1257</v>
      </c>
      <c r="D22" s="52" t="s">
        <v>1271</v>
      </c>
      <c r="E22" s="53" t="s">
        <v>339</v>
      </c>
      <c r="F22" s="52" t="s">
        <v>74</v>
      </c>
      <c r="G22" s="55" t="s">
        <v>75</v>
      </c>
      <c r="H22" s="52" t="s">
        <v>1273</v>
      </c>
      <c r="I22" s="55" t="s">
        <v>409</v>
      </c>
      <c r="J22" s="52" t="s">
        <v>506</v>
      </c>
      <c r="K22" s="55" t="s">
        <v>1274</v>
      </c>
      <c r="L22" s="52" t="s">
        <v>74</v>
      </c>
      <c r="M22" s="55" t="s">
        <v>75</v>
      </c>
      <c r="N22" s="52" t="s">
        <v>137</v>
      </c>
      <c r="O22" s="55" t="s">
        <v>260</v>
      </c>
      <c r="P22" s="52" t="s">
        <v>74</v>
      </c>
      <c r="Q22" s="55" t="s">
        <v>75</v>
      </c>
      <c r="R22" s="52" t="s">
        <v>74</v>
      </c>
      <c r="S22" s="53" t="s">
        <v>75</v>
      </c>
      <c r="T22" s="24"/>
      <c r="U22" s="24"/>
    </row>
    <row r="23" spans="1:21" ht="15">
      <c r="A23" s="132"/>
      <c r="B23" s="145" t="s">
        <v>52</v>
      </c>
      <c r="C23" s="27" t="s">
        <v>1258</v>
      </c>
      <c r="D23" s="52">
        <v>13353</v>
      </c>
      <c r="E23" s="53">
        <v>7.2999999999999995E-2</v>
      </c>
      <c r="F23" s="52" t="s">
        <v>1096</v>
      </c>
      <c r="G23" s="55" t="s">
        <v>862</v>
      </c>
      <c r="H23" s="52">
        <v>1749</v>
      </c>
      <c r="I23" s="55">
        <v>0.26500000000000001</v>
      </c>
      <c r="J23" s="52">
        <v>6662</v>
      </c>
      <c r="K23" s="55">
        <v>0.121</v>
      </c>
      <c r="L23" s="52" t="s">
        <v>1417</v>
      </c>
      <c r="M23" s="55" t="s">
        <v>751</v>
      </c>
      <c r="N23" s="52">
        <v>2121</v>
      </c>
      <c r="O23" s="55">
        <v>0.23200000000000001</v>
      </c>
      <c r="P23" s="52" t="s">
        <v>1047</v>
      </c>
      <c r="Q23" s="55" t="s">
        <v>183</v>
      </c>
      <c r="R23" s="52" t="s">
        <v>74</v>
      </c>
      <c r="S23" s="53" t="s">
        <v>75</v>
      </c>
      <c r="T23" s="24"/>
      <c r="U23" s="24"/>
    </row>
    <row r="24" spans="1:21" ht="15">
      <c r="A24" s="132"/>
      <c r="B24" s="145"/>
      <c r="C24" s="56" t="s">
        <v>1259</v>
      </c>
      <c r="D24" s="52" t="s">
        <v>1220</v>
      </c>
      <c r="E24" s="53" t="s">
        <v>339</v>
      </c>
      <c r="F24" s="52" t="s">
        <v>74</v>
      </c>
      <c r="G24" s="55" t="s">
        <v>75</v>
      </c>
      <c r="H24" s="52" t="s">
        <v>74</v>
      </c>
      <c r="I24" s="55" t="s">
        <v>75</v>
      </c>
      <c r="J24" s="52" t="s">
        <v>437</v>
      </c>
      <c r="K24" s="55" t="s">
        <v>649</v>
      </c>
      <c r="L24" s="52" t="s">
        <v>74</v>
      </c>
      <c r="M24" s="55" t="s">
        <v>75</v>
      </c>
      <c r="N24" s="52" t="s">
        <v>190</v>
      </c>
      <c r="O24" s="55" t="s">
        <v>274</v>
      </c>
      <c r="P24" s="52" t="s">
        <v>74</v>
      </c>
      <c r="Q24" s="55" t="s">
        <v>75</v>
      </c>
      <c r="R24" s="52" t="s">
        <v>74</v>
      </c>
      <c r="S24" s="53" t="s">
        <v>75</v>
      </c>
      <c r="T24" s="24"/>
      <c r="U24" s="24"/>
    </row>
    <row r="25" spans="1:21" ht="15">
      <c r="A25" s="132"/>
      <c r="B25" s="145"/>
      <c r="C25" s="56" t="s">
        <v>1260</v>
      </c>
      <c r="D25" s="52" t="s">
        <v>1269</v>
      </c>
      <c r="E25" s="53" t="s">
        <v>670</v>
      </c>
      <c r="F25" s="52" t="s">
        <v>765</v>
      </c>
      <c r="G25" s="55" t="s">
        <v>138</v>
      </c>
      <c r="H25" s="52" t="s">
        <v>74</v>
      </c>
      <c r="I25" s="55" t="s">
        <v>75</v>
      </c>
      <c r="J25" s="52" t="s">
        <v>322</v>
      </c>
      <c r="K25" s="55" t="s">
        <v>464</v>
      </c>
      <c r="L25" s="52" t="s">
        <v>74</v>
      </c>
      <c r="M25" s="55" t="s">
        <v>75</v>
      </c>
      <c r="N25" s="52" t="s">
        <v>74</v>
      </c>
      <c r="O25" s="55" t="s">
        <v>75</v>
      </c>
      <c r="P25" s="52" t="s">
        <v>74</v>
      </c>
      <c r="Q25" s="55" t="s">
        <v>75</v>
      </c>
      <c r="R25" s="52" t="s">
        <v>74</v>
      </c>
      <c r="S25" s="53" t="s">
        <v>75</v>
      </c>
      <c r="T25" s="24"/>
      <c r="U25" s="24"/>
    </row>
    <row r="26" spans="1:21" ht="15">
      <c r="A26" s="132"/>
      <c r="B26" s="145"/>
      <c r="C26" s="56" t="s">
        <v>53</v>
      </c>
      <c r="D26" s="52">
        <v>2310</v>
      </c>
      <c r="E26" s="53">
        <v>0.215</v>
      </c>
      <c r="F26" s="52" t="s">
        <v>253</v>
      </c>
      <c r="G26" s="55" t="s">
        <v>254</v>
      </c>
      <c r="H26" s="52" t="s">
        <v>268</v>
      </c>
      <c r="I26" s="55" t="s">
        <v>269</v>
      </c>
      <c r="J26" s="52" t="s">
        <v>284</v>
      </c>
      <c r="K26" s="55" t="s">
        <v>285</v>
      </c>
      <c r="L26" s="52" t="s">
        <v>814</v>
      </c>
      <c r="M26" s="55" t="s">
        <v>430</v>
      </c>
      <c r="N26" s="52" t="s">
        <v>313</v>
      </c>
      <c r="O26" s="55" t="s">
        <v>474</v>
      </c>
      <c r="P26" s="52" t="s">
        <v>383</v>
      </c>
      <c r="Q26" s="55" t="s">
        <v>364</v>
      </c>
      <c r="R26" s="52" t="s">
        <v>74</v>
      </c>
      <c r="S26" s="53" t="s">
        <v>75</v>
      </c>
      <c r="T26" s="24"/>
      <c r="U26" s="24"/>
    </row>
    <row r="27" spans="1:21" ht="15">
      <c r="A27" s="132"/>
      <c r="B27" s="145"/>
      <c r="C27" s="27" t="s">
        <v>54</v>
      </c>
      <c r="D27" s="52" t="s">
        <v>235</v>
      </c>
      <c r="E27" s="53" t="s">
        <v>236</v>
      </c>
      <c r="F27" s="52" t="s">
        <v>74</v>
      </c>
      <c r="G27" s="55" t="s">
        <v>75</v>
      </c>
      <c r="H27" s="52" t="s">
        <v>74</v>
      </c>
      <c r="I27" s="55" t="s">
        <v>75</v>
      </c>
      <c r="J27" s="52" t="s">
        <v>74</v>
      </c>
      <c r="K27" s="55" t="s">
        <v>75</v>
      </c>
      <c r="L27" s="52" t="s">
        <v>74</v>
      </c>
      <c r="M27" s="55" t="s">
        <v>75</v>
      </c>
      <c r="N27" s="52" t="s">
        <v>74</v>
      </c>
      <c r="O27" s="55" t="s">
        <v>75</v>
      </c>
      <c r="P27" s="52" t="s">
        <v>74</v>
      </c>
      <c r="Q27" s="55" t="s">
        <v>75</v>
      </c>
      <c r="R27" s="52" t="s">
        <v>74</v>
      </c>
      <c r="S27" s="53" t="s">
        <v>75</v>
      </c>
      <c r="T27" s="24"/>
      <c r="U27" s="24"/>
    </row>
    <row r="28" spans="1:21" ht="15">
      <c r="A28" s="132"/>
      <c r="B28" s="145"/>
      <c r="C28" s="27" t="s">
        <v>55</v>
      </c>
      <c r="D28" s="52" t="s">
        <v>237</v>
      </c>
      <c r="E28" s="53" t="s">
        <v>205</v>
      </c>
      <c r="F28" s="52" t="s">
        <v>255</v>
      </c>
      <c r="G28" s="55" t="s">
        <v>256</v>
      </c>
      <c r="H28" s="52" t="s">
        <v>270</v>
      </c>
      <c r="I28" s="55" t="s">
        <v>244</v>
      </c>
      <c r="J28" s="52" t="s">
        <v>162</v>
      </c>
      <c r="K28" s="55" t="s">
        <v>163</v>
      </c>
      <c r="L28" s="52" t="s">
        <v>238</v>
      </c>
      <c r="M28" s="55" t="s">
        <v>389</v>
      </c>
      <c r="N28" s="52" t="s">
        <v>74</v>
      </c>
      <c r="O28" s="55" t="s">
        <v>75</v>
      </c>
      <c r="P28" s="52" t="s">
        <v>74</v>
      </c>
      <c r="Q28" s="55" t="s">
        <v>75</v>
      </c>
      <c r="R28" s="52" t="s">
        <v>74</v>
      </c>
      <c r="S28" s="53" t="s">
        <v>75</v>
      </c>
      <c r="T28" s="24"/>
      <c r="U28" s="24"/>
    </row>
    <row r="29" spans="1:21" ht="15">
      <c r="A29" s="132"/>
      <c r="B29" s="145"/>
      <c r="C29" s="27" t="s">
        <v>56</v>
      </c>
      <c r="D29" s="52">
        <v>2542</v>
      </c>
      <c r="E29" s="53">
        <v>0.20599999999999999</v>
      </c>
      <c r="F29" s="52" t="s">
        <v>257</v>
      </c>
      <c r="G29" s="55" t="s">
        <v>258</v>
      </c>
      <c r="H29" s="52" t="s">
        <v>271</v>
      </c>
      <c r="I29" s="55" t="s">
        <v>272</v>
      </c>
      <c r="J29" s="52" t="s">
        <v>286</v>
      </c>
      <c r="K29" s="55" t="s">
        <v>287</v>
      </c>
      <c r="L29" s="52" t="s">
        <v>273</v>
      </c>
      <c r="M29" s="55" t="s">
        <v>436</v>
      </c>
      <c r="N29" s="52" t="s">
        <v>74</v>
      </c>
      <c r="O29" s="55" t="s">
        <v>75</v>
      </c>
      <c r="P29" s="52" t="s">
        <v>74</v>
      </c>
      <c r="Q29" s="55" t="s">
        <v>75</v>
      </c>
      <c r="R29" s="52" t="s">
        <v>74</v>
      </c>
      <c r="S29" s="53" t="s">
        <v>75</v>
      </c>
      <c r="T29" s="24"/>
      <c r="U29" s="24"/>
    </row>
    <row r="30" spans="1:21" ht="15">
      <c r="A30" s="132"/>
      <c r="B30" s="145"/>
      <c r="C30" s="27" t="s">
        <v>57</v>
      </c>
      <c r="D30" s="52">
        <v>6884</v>
      </c>
      <c r="E30" s="53">
        <v>0.12</v>
      </c>
      <c r="F30" s="52">
        <v>2258</v>
      </c>
      <c r="G30" s="55">
        <v>0.22900000000000001</v>
      </c>
      <c r="H30" s="52">
        <v>1779</v>
      </c>
      <c r="I30" s="55">
        <v>0.26</v>
      </c>
      <c r="J30" s="52">
        <v>1981</v>
      </c>
      <c r="K30" s="55">
        <v>0.245</v>
      </c>
      <c r="L30" s="52" t="s">
        <v>428</v>
      </c>
      <c r="M30" s="55" t="s">
        <v>406</v>
      </c>
      <c r="N30" s="52" t="s">
        <v>487</v>
      </c>
      <c r="O30" s="55" t="s">
        <v>501</v>
      </c>
      <c r="P30" s="52" t="s">
        <v>74</v>
      </c>
      <c r="Q30" s="55" t="s">
        <v>75</v>
      </c>
      <c r="R30" s="52" t="s">
        <v>74</v>
      </c>
      <c r="S30" s="53" t="s">
        <v>75</v>
      </c>
      <c r="T30" s="24"/>
      <c r="U30" s="24"/>
    </row>
    <row r="31" spans="1:21" ht="15">
      <c r="A31" s="132"/>
      <c r="B31" s="145"/>
      <c r="C31" s="27" t="s">
        <v>58</v>
      </c>
      <c r="D31" s="52" t="s">
        <v>238</v>
      </c>
      <c r="E31" s="53" t="s">
        <v>239</v>
      </c>
      <c r="F31" s="52" t="s">
        <v>74</v>
      </c>
      <c r="G31" s="55" t="s">
        <v>75</v>
      </c>
      <c r="H31" s="52" t="s">
        <v>74</v>
      </c>
      <c r="I31" s="55" t="s">
        <v>75</v>
      </c>
      <c r="J31" s="52" t="s">
        <v>74</v>
      </c>
      <c r="K31" s="55" t="s">
        <v>75</v>
      </c>
      <c r="L31" s="52" t="s">
        <v>74</v>
      </c>
      <c r="M31" s="55" t="s">
        <v>75</v>
      </c>
      <c r="N31" s="52" t="s">
        <v>74</v>
      </c>
      <c r="O31" s="55" t="s">
        <v>75</v>
      </c>
      <c r="P31" s="52" t="s">
        <v>74</v>
      </c>
      <c r="Q31" s="55" t="s">
        <v>75</v>
      </c>
      <c r="R31" s="52" t="s">
        <v>74</v>
      </c>
      <c r="S31" s="53" t="s">
        <v>75</v>
      </c>
      <c r="T31" s="24"/>
      <c r="U31" s="24"/>
    </row>
    <row r="32" spans="1:21" ht="15">
      <c r="A32" s="132"/>
      <c r="B32" s="145"/>
      <c r="C32" s="27" t="s">
        <v>59</v>
      </c>
      <c r="D32" s="52" t="s">
        <v>74</v>
      </c>
      <c r="E32" s="53" t="s">
        <v>75</v>
      </c>
      <c r="F32" s="52" t="s">
        <v>74</v>
      </c>
      <c r="G32" s="55" t="s">
        <v>75</v>
      </c>
      <c r="H32" s="52" t="s">
        <v>74</v>
      </c>
      <c r="I32" s="55" t="s">
        <v>75</v>
      </c>
      <c r="J32" s="52" t="s">
        <v>74</v>
      </c>
      <c r="K32" s="55" t="s">
        <v>75</v>
      </c>
      <c r="L32" s="52" t="s">
        <v>74</v>
      </c>
      <c r="M32" s="55" t="s">
        <v>75</v>
      </c>
      <c r="N32" s="52" t="s">
        <v>74</v>
      </c>
      <c r="O32" s="55" t="s">
        <v>75</v>
      </c>
      <c r="P32" s="52" t="s">
        <v>74</v>
      </c>
      <c r="Q32" s="55" t="s">
        <v>75</v>
      </c>
      <c r="R32" s="52" t="s">
        <v>74</v>
      </c>
      <c r="S32" s="53" t="s">
        <v>75</v>
      </c>
      <c r="T32" s="24"/>
      <c r="U32" s="24"/>
    </row>
    <row r="33" spans="1:21" ht="15">
      <c r="A33" s="132"/>
      <c r="B33" s="132" t="s">
        <v>60</v>
      </c>
      <c r="C33" s="56" t="s">
        <v>61</v>
      </c>
      <c r="D33" s="52" t="s">
        <v>240</v>
      </c>
      <c r="E33" s="53" t="s">
        <v>241</v>
      </c>
      <c r="F33" s="52" t="s">
        <v>74</v>
      </c>
      <c r="G33" s="55" t="s">
        <v>75</v>
      </c>
      <c r="H33" s="52" t="s">
        <v>74</v>
      </c>
      <c r="I33" s="55" t="s">
        <v>75</v>
      </c>
      <c r="J33" s="52" t="s">
        <v>288</v>
      </c>
      <c r="K33" s="55" t="s">
        <v>289</v>
      </c>
      <c r="L33" s="52" t="s">
        <v>74</v>
      </c>
      <c r="M33" s="55" t="s">
        <v>75</v>
      </c>
      <c r="N33" s="52" t="s">
        <v>1420</v>
      </c>
      <c r="O33" s="55" t="s">
        <v>1421</v>
      </c>
      <c r="P33" s="52" t="s">
        <v>142</v>
      </c>
      <c r="Q33" s="55" t="s">
        <v>211</v>
      </c>
      <c r="R33" s="52" t="s">
        <v>74</v>
      </c>
      <c r="S33" s="53" t="s">
        <v>75</v>
      </c>
      <c r="T33" s="24"/>
      <c r="U33" s="24"/>
    </row>
    <row r="34" spans="1:21" ht="15">
      <c r="A34" s="132"/>
      <c r="B34" s="132"/>
      <c r="C34" s="56" t="s">
        <v>62</v>
      </c>
      <c r="D34" s="52">
        <v>2226</v>
      </c>
      <c r="E34" s="53">
        <v>0.22500000000000001</v>
      </c>
      <c r="F34" s="52" t="s">
        <v>74</v>
      </c>
      <c r="G34" s="55" t="s">
        <v>75</v>
      </c>
      <c r="H34" s="52" t="s">
        <v>74</v>
      </c>
      <c r="I34" s="55" t="s">
        <v>75</v>
      </c>
      <c r="J34" s="52" t="s">
        <v>290</v>
      </c>
      <c r="K34" s="55" t="s">
        <v>291</v>
      </c>
      <c r="L34" s="52" t="s">
        <v>989</v>
      </c>
      <c r="M34" s="55" t="s">
        <v>530</v>
      </c>
      <c r="N34" s="52" t="s">
        <v>1026</v>
      </c>
      <c r="O34" s="55" t="s">
        <v>399</v>
      </c>
      <c r="P34" s="52" t="s">
        <v>1083</v>
      </c>
      <c r="Q34" s="55" t="s">
        <v>1156</v>
      </c>
      <c r="R34" s="52" t="s">
        <v>74</v>
      </c>
      <c r="S34" s="53" t="s">
        <v>75</v>
      </c>
      <c r="T34" s="24"/>
      <c r="U34" s="24"/>
    </row>
    <row r="35" spans="1:21" ht="15">
      <c r="A35" s="132"/>
      <c r="B35" s="132"/>
      <c r="C35" s="56" t="s">
        <v>63</v>
      </c>
      <c r="D35" s="52">
        <v>3293</v>
      </c>
      <c r="E35" s="53">
        <v>0.182</v>
      </c>
      <c r="F35" s="52" t="s">
        <v>74</v>
      </c>
      <c r="G35" s="55" t="s">
        <v>75</v>
      </c>
      <c r="H35" s="52" t="s">
        <v>273</v>
      </c>
      <c r="I35" s="55" t="s">
        <v>274</v>
      </c>
      <c r="J35" s="52">
        <v>1712</v>
      </c>
      <c r="K35" s="55">
        <v>0.26</v>
      </c>
      <c r="L35" s="52" t="s">
        <v>1244</v>
      </c>
      <c r="M35" s="55" t="s">
        <v>103</v>
      </c>
      <c r="N35" s="52" t="s">
        <v>1422</v>
      </c>
      <c r="O35" s="55" t="s">
        <v>610</v>
      </c>
      <c r="P35" s="52" t="s">
        <v>162</v>
      </c>
      <c r="Q35" s="55" t="s">
        <v>163</v>
      </c>
      <c r="R35" s="52" t="s">
        <v>74</v>
      </c>
      <c r="S35" s="53" t="s">
        <v>75</v>
      </c>
      <c r="T35" s="24"/>
      <c r="U35" s="24"/>
    </row>
    <row r="36" spans="1:21" ht="15">
      <c r="A36" s="132"/>
      <c r="B36" s="132"/>
      <c r="C36" s="56" t="s">
        <v>64</v>
      </c>
      <c r="D36" s="52" t="s">
        <v>242</v>
      </c>
      <c r="E36" s="53" t="s">
        <v>243</v>
      </c>
      <c r="F36" s="52" t="s">
        <v>74</v>
      </c>
      <c r="G36" s="55" t="s">
        <v>75</v>
      </c>
      <c r="H36" s="52" t="s">
        <v>74</v>
      </c>
      <c r="I36" s="55" t="s">
        <v>75</v>
      </c>
      <c r="J36" s="52" t="s">
        <v>292</v>
      </c>
      <c r="K36" s="55" t="s">
        <v>224</v>
      </c>
      <c r="L36" s="52" t="s">
        <v>667</v>
      </c>
      <c r="M36" s="55" t="s">
        <v>466</v>
      </c>
      <c r="N36" s="52" t="s">
        <v>74</v>
      </c>
      <c r="O36" s="55" t="s">
        <v>75</v>
      </c>
      <c r="P36" s="52" t="s">
        <v>74</v>
      </c>
      <c r="Q36" s="55" t="s">
        <v>75</v>
      </c>
      <c r="R36" s="52" t="s">
        <v>74</v>
      </c>
      <c r="S36" s="53" t="s">
        <v>75</v>
      </c>
      <c r="T36" s="24"/>
      <c r="U36" s="24"/>
    </row>
    <row r="37" spans="1:21" ht="15">
      <c r="A37" s="132"/>
      <c r="B37" s="132"/>
      <c r="C37" s="56" t="s">
        <v>65</v>
      </c>
      <c r="D37" s="52">
        <v>2642</v>
      </c>
      <c r="E37" s="53">
        <v>0.20300000000000001</v>
      </c>
      <c r="F37" s="52" t="s">
        <v>259</v>
      </c>
      <c r="G37" s="55" t="s">
        <v>260</v>
      </c>
      <c r="H37" s="52" t="s">
        <v>275</v>
      </c>
      <c r="I37" s="55" t="s">
        <v>276</v>
      </c>
      <c r="J37" s="52">
        <v>1596</v>
      </c>
      <c r="K37" s="55">
        <v>0.26700000000000002</v>
      </c>
      <c r="L37" s="52" t="s">
        <v>779</v>
      </c>
      <c r="M37" s="55" t="s">
        <v>159</v>
      </c>
      <c r="N37" s="52" t="s">
        <v>74</v>
      </c>
      <c r="O37" s="55" t="s">
        <v>75</v>
      </c>
      <c r="P37" s="52" t="s">
        <v>74</v>
      </c>
      <c r="Q37" s="55" t="s">
        <v>75</v>
      </c>
      <c r="R37" s="52" t="s">
        <v>74</v>
      </c>
      <c r="S37" s="53" t="s">
        <v>75</v>
      </c>
      <c r="T37" s="24"/>
      <c r="U37" s="24"/>
    </row>
    <row r="38" spans="1:21" ht="15">
      <c r="A38" s="132"/>
      <c r="B38" s="132"/>
      <c r="C38" s="56" t="s">
        <v>66</v>
      </c>
      <c r="D38" s="52" t="s">
        <v>156</v>
      </c>
      <c r="E38" s="53" t="s">
        <v>244</v>
      </c>
      <c r="F38" s="52" t="s">
        <v>74</v>
      </c>
      <c r="G38" s="55" t="s">
        <v>75</v>
      </c>
      <c r="H38" s="52" t="s">
        <v>277</v>
      </c>
      <c r="I38" s="55" t="s">
        <v>274</v>
      </c>
      <c r="J38" s="52" t="s">
        <v>293</v>
      </c>
      <c r="K38" s="55" t="s">
        <v>294</v>
      </c>
      <c r="L38" s="52" t="s">
        <v>74</v>
      </c>
      <c r="M38" s="55" t="s">
        <v>75</v>
      </c>
      <c r="N38" s="52" t="s">
        <v>74</v>
      </c>
      <c r="O38" s="55" t="s">
        <v>75</v>
      </c>
      <c r="P38" s="52" t="s">
        <v>74</v>
      </c>
      <c r="Q38" s="55" t="s">
        <v>75</v>
      </c>
      <c r="R38" s="52" t="s">
        <v>74</v>
      </c>
      <c r="S38" s="53" t="s">
        <v>75</v>
      </c>
      <c r="T38" s="24"/>
      <c r="U38" s="24"/>
    </row>
    <row r="39" spans="1:21" ht="15">
      <c r="A39" s="132"/>
      <c r="B39" s="132"/>
      <c r="C39" s="56" t="s">
        <v>67</v>
      </c>
      <c r="D39" s="52">
        <v>3777</v>
      </c>
      <c r="E39" s="53">
        <v>0.17599999999999999</v>
      </c>
      <c r="F39" s="52" t="s">
        <v>261</v>
      </c>
      <c r="G39" s="55" t="s">
        <v>262</v>
      </c>
      <c r="H39" s="52" t="s">
        <v>278</v>
      </c>
      <c r="I39" s="55" t="s">
        <v>85</v>
      </c>
      <c r="J39" s="52">
        <v>2369</v>
      </c>
      <c r="K39" s="55">
        <v>0.222</v>
      </c>
      <c r="L39" s="52" t="s">
        <v>74</v>
      </c>
      <c r="M39" s="55" t="s">
        <v>75</v>
      </c>
      <c r="N39" s="52" t="s">
        <v>100</v>
      </c>
      <c r="O39" s="55" t="s">
        <v>668</v>
      </c>
      <c r="P39" s="52" t="s">
        <v>74</v>
      </c>
      <c r="Q39" s="55" t="s">
        <v>75</v>
      </c>
      <c r="R39" s="52" t="s">
        <v>74</v>
      </c>
      <c r="S39" s="53" t="s">
        <v>75</v>
      </c>
      <c r="T39" s="24"/>
      <c r="U39" s="24"/>
    </row>
    <row r="40" spans="1:21" ht="15">
      <c r="A40" s="132"/>
      <c r="B40" s="132"/>
      <c r="C40" s="56" t="s">
        <v>68</v>
      </c>
      <c r="D40" s="52" t="s">
        <v>182</v>
      </c>
      <c r="E40" s="53" t="s">
        <v>245</v>
      </c>
      <c r="F40" s="52" t="s">
        <v>74</v>
      </c>
      <c r="G40" s="55" t="s">
        <v>75</v>
      </c>
      <c r="H40" s="52" t="s">
        <v>74</v>
      </c>
      <c r="I40" s="55" t="s">
        <v>75</v>
      </c>
      <c r="J40" s="52" t="s">
        <v>295</v>
      </c>
      <c r="K40" s="55" t="s">
        <v>285</v>
      </c>
      <c r="L40" s="52" t="s">
        <v>74</v>
      </c>
      <c r="M40" s="55" t="s">
        <v>75</v>
      </c>
      <c r="N40" s="52" t="s">
        <v>74</v>
      </c>
      <c r="O40" s="55" t="s">
        <v>75</v>
      </c>
      <c r="P40" s="52" t="s">
        <v>74</v>
      </c>
      <c r="Q40" s="55" t="s">
        <v>75</v>
      </c>
      <c r="R40" s="52" t="s">
        <v>74</v>
      </c>
      <c r="S40" s="53" t="s">
        <v>75</v>
      </c>
      <c r="T40" s="24"/>
      <c r="U40" s="24"/>
    </row>
    <row r="41" spans="1:21" ht="15">
      <c r="A41" s="132"/>
      <c r="B41" s="132"/>
      <c r="C41" s="56" t="s">
        <v>69</v>
      </c>
      <c r="D41" s="52" t="s">
        <v>246</v>
      </c>
      <c r="E41" s="53" t="s">
        <v>247</v>
      </c>
      <c r="F41" s="52" t="s">
        <v>263</v>
      </c>
      <c r="G41" s="55" t="s">
        <v>79</v>
      </c>
      <c r="H41" s="52" t="s">
        <v>206</v>
      </c>
      <c r="I41" s="55" t="s">
        <v>279</v>
      </c>
      <c r="J41" s="52" t="s">
        <v>296</v>
      </c>
      <c r="K41" s="55" t="s">
        <v>297</v>
      </c>
      <c r="L41" s="52" t="s">
        <v>74</v>
      </c>
      <c r="M41" s="55" t="s">
        <v>75</v>
      </c>
      <c r="N41" s="52" t="s">
        <v>74</v>
      </c>
      <c r="O41" s="55" t="s">
        <v>75</v>
      </c>
      <c r="P41" s="52" t="s">
        <v>74</v>
      </c>
      <c r="Q41" s="55" t="s">
        <v>75</v>
      </c>
      <c r="R41" s="52" t="s">
        <v>74</v>
      </c>
      <c r="S41" s="53" t="s">
        <v>75</v>
      </c>
      <c r="T41" s="24"/>
      <c r="U41" s="24"/>
    </row>
    <row r="42" spans="1:21" ht="15">
      <c r="A42" s="132"/>
      <c r="B42" s="132"/>
      <c r="C42" s="56" t="s">
        <v>70</v>
      </c>
      <c r="D42" s="52">
        <v>11466</v>
      </c>
      <c r="E42" s="53">
        <v>8.3000000000000004E-2</v>
      </c>
      <c r="F42" s="52">
        <v>2900</v>
      </c>
      <c r="G42" s="55">
        <v>0.2</v>
      </c>
      <c r="H42" s="52">
        <v>3181</v>
      </c>
      <c r="I42" s="55">
        <v>0.189</v>
      </c>
      <c r="J42" s="52">
        <v>3710</v>
      </c>
      <c r="K42" s="55">
        <v>0.17</v>
      </c>
      <c r="L42" s="52" t="s">
        <v>1418</v>
      </c>
      <c r="M42" s="55" t="s">
        <v>425</v>
      </c>
      <c r="N42" s="52" t="s">
        <v>1423</v>
      </c>
      <c r="O42" s="55" t="s">
        <v>276</v>
      </c>
      <c r="P42" s="52" t="s">
        <v>315</v>
      </c>
      <c r="Q42" s="55" t="s">
        <v>715</v>
      </c>
      <c r="R42" s="52" t="s">
        <v>74</v>
      </c>
      <c r="S42" s="53" t="s">
        <v>75</v>
      </c>
      <c r="T42" s="24"/>
      <c r="U42" s="24"/>
    </row>
    <row r="43" spans="1:21" ht="15">
      <c r="A43" s="132"/>
      <c r="B43" s="132"/>
      <c r="C43" s="56" t="s">
        <v>71</v>
      </c>
      <c r="D43" s="52" t="s">
        <v>248</v>
      </c>
      <c r="E43" s="53" t="s">
        <v>189</v>
      </c>
      <c r="F43" s="52" t="s">
        <v>264</v>
      </c>
      <c r="G43" s="55" t="s">
        <v>265</v>
      </c>
      <c r="H43" s="52" t="s">
        <v>74</v>
      </c>
      <c r="I43" s="55" t="s">
        <v>75</v>
      </c>
      <c r="J43" s="52" t="s">
        <v>298</v>
      </c>
      <c r="K43" s="55" t="s">
        <v>101</v>
      </c>
      <c r="L43" s="52" t="s">
        <v>200</v>
      </c>
      <c r="M43" s="55" t="s">
        <v>262</v>
      </c>
      <c r="N43" s="52" t="s">
        <v>74</v>
      </c>
      <c r="O43" s="55" t="s">
        <v>75</v>
      </c>
      <c r="P43" s="52" t="s">
        <v>74</v>
      </c>
      <c r="Q43" s="55" t="s">
        <v>75</v>
      </c>
      <c r="R43" s="52" t="s">
        <v>74</v>
      </c>
      <c r="S43" s="53" t="s">
        <v>75</v>
      </c>
      <c r="T43" s="24"/>
      <c r="U43" s="24"/>
    </row>
    <row r="44" spans="1:21">
      <c r="A44" s="34" t="s">
        <v>6</v>
      </c>
      <c r="B44" s="24"/>
      <c r="C44" s="24"/>
      <c r="D44" s="24"/>
      <c r="E44" s="24"/>
      <c r="F44" s="24"/>
      <c r="G44" s="24"/>
      <c r="H44" s="24"/>
      <c r="I44" s="24"/>
      <c r="J44" s="24"/>
      <c r="K44" s="24"/>
      <c r="L44" s="24"/>
      <c r="M44" s="24"/>
      <c r="N44" s="24"/>
      <c r="O44" s="24"/>
      <c r="P44" s="24"/>
      <c r="Q44" s="24"/>
      <c r="R44" s="24"/>
      <c r="S44" s="24"/>
      <c r="T44" s="24"/>
      <c r="U44" s="24"/>
    </row>
    <row r="45" spans="1:21">
      <c r="A45" s="34" t="s">
        <v>7</v>
      </c>
      <c r="B45" s="24"/>
      <c r="C45" s="24"/>
      <c r="D45" s="24"/>
      <c r="E45" s="24"/>
      <c r="F45" s="24"/>
      <c r="G45" s="24"/>
      <c r="H45" s="24"/>
      <c r="I45" s="24"/>
      <c r="J45" s="24"/>
      <c r="K45" s="24"/>
      <c r="L45" s="24"/>
      <c r="M45" s="24"/>
      <c r="N45" s="24"/>
      <c r="O45" s="24"/>
      <c r="P45" s="24"/>
      <c r="Q45" s="24"/>
      <c r="R45" s="24"/>
      <c r="S45" s="24"/>
      <c r="T45" s="24"/>
      <c r="U45" s="24"/>
    </row>
    <row r="46" spans="1:21">
      <c r="A46" s="34" t="s">
        <v>38</v>
      </c>
      <c r="B46" s="24"/>
      <c r="C46" s="24"/>
      <c r="D46" s="24"/>
      <c r="E46" s="24"/>
      <c r="F46" s="24"/>
      <c r="G46" s="24"/>
      <c r="H46" s="24"/>
      <c r="I46" s="24"/>
      <c r="J46" s="24"/>
      <c r="K46" s="24"/>
      <c r="L46" s="24"/>
      <c r="M46" s="24"/>
      <c r="N46" s="24"/>
      <c r="O46" s="24"/>
      <c r="P46" s="24"/>
      <c r="Q46" s="24"/>
      <c r="R46" s="24"/>
      <c r="S46" s="24"/>
      <c r="T46" s="24"/>
      <c r="U46" s="24"/>
    </row>
    <row r="47" spans="1:21">
      <c r="A47" s="34" t="s">
        <v>8</v>
      </c>
      <c r="B47" s="24"/>
      <c r="C47" s="24"/>
      <c r="D47" s="24"/>
      <c r="E47" s="24"/>
      <c r="F47" s="24"/>
      <c r="G47" s="24"/>
      <c r="H47" s="24"/>
      <c r="I47" s="24"/>
      <c r="J47" s="24"/>
      <c r="K47" s="24"/>
      <c r="L47" s="24"/>
      <c r="M47" s="24"/>
      <c r="N47" s="24"/>
      <c r="O47" s="24"/>
      <c r="P47" s="24"/>
      <c r="Q47" s="24"/>
      <c r="R47" s="24"/>
      <c r="S47" s="24"/>
      <c r="T47" s="24"/>
      <c r="U47" s="24"/>
    </row>
    <row r="48" spans="1:21">
      <c r="A48" s="24"/>
      <c r="B48" s="24"/>
      <c r="C48" s="24"/>
      <c r="D48" s="24"/>
      <c r="E48" s="24"/>
      <c r="F48" s="24"/>
      <c r="G48" s="24"/>
      <c r="H48" s="24"/>
      <c r="I48" s="24"/>
      <c r="J48" s="24"/>
      <c r="K48" s="24"/>
      <c r="L48" s="24"/>
      <c r="M48" s="24"/>
      <c r="N48" s="24"/>
      <c r="O48" s="24"/>
      <c r="P48" s="24"/>
      <c r="Q48" s="24"/>
      <c r="R48" s="24"/>
      <c r="S48" s="24"/>
      <c r="T48" s="24"/>
      <c r="U48" s="24"/>
    </row>
    <row r="49" spans="1:21">
      <c r="A49" s="24"/>
      <c r="B49" s="24"/>
      <c r="C49" s="24"/>
      <c r="D49" s="24"/>
      <c r="E49" s="24"/>
      <c r="F49" s="24"/>
      <c r="G49" s="24"/>
      <c r="H49" s="24"/>
      <c r="I49" s="24"/>
      <c r="J49" s="24"/>
      <c r="K49" s="24"/>
      <c r="L49" s="24"/>
      <c r="M49" s="24"/>
      <c r="N49" s="24"/>
      <c r="O49" s="24"/>
      <c r="P49" s="24"/>
      <c r="Q49" s="24"/>
      <c r="R49" s="24"/>
      <c r="S49" s="24"/>
      <c r="T49" s="24"/>
      <c r="U49" s="24"/>
    </row>
    <row r="50" spans="1:21">
      <c r="A50" s="24"/>
      <c r="B50" s="24"/>
      <c r="C50" s="24"/>
      <c r="D50" s="24"/>
      <c r="E50" s="24"/>
      <c r="F50" s="24"/>
      <c r="G50" s="24"/>
      <c r="H50" s="24"/>
      <c r="I50" s="24"/>
      <c r="J50" s="24"/>
      <c r="K50" s="24"/>
      <c r="L50" s="24"/>
      <c r="M50" s="24"/>
      <c r="N50" s="24"/>
      <c r="O50" s="24"/>
      <c r="P50" s="24"/>
      <c r="Q50" s="24"/>
      <c r="R50" s="24"/>
      <c r="S50" s="24"/>
      <c r="T50" s="24"/>
      <c r="U50" s="24"/>
    </row>
    <row r="51" spans="1:21">
      <c r="A51" s="24"/>
      <c r="B51" s="24"/>
      <c r="C51" s="24"/>
      <c r="D51" s="24"/>
      <c r="E51" s="24"/>
      <c r="F51" s="24"/>
      <c r="G51" s="24"/>
      <c r="H51" s="24"/>
      <c r="I51" s="24"/>
      <c r="J51" s="24"/>
      <c r="K51" s="24"/>
      <c r="L51" s="24"/>
      <c r="M51" s="24"/>
      <c r="N51" s="24"/>
      <c r="O51" s="24"/>
      <c r="P51" s="24"/>
      <c r="Q51" s="24"/>
      <c r="R51" s="24"/>
      <c r="S51" s="24"/>
      <c r="T51" s="24"/>
      <c r="U51" s="24"/>
    </row>
  </sheetData>
  <mergeCells count="17">
    <mergeCell ref="A5:A43"/>
    <mergeCell ref="B5:C5"/>
    <mergeCell ref="B6:B7"/>
    <mergeCell ref="B8:B11"/>
    <mergeCell ref="B12:B16"/>
    <mergeCell ref="B17:B22"/>
    <mergeCell ref="B23:B32"/>
    <mergeCell ref="B33:B43"/>
    <mergeCell ref="N3:O3"/>
    <mergeCell ref="P3:Q3"/>
    <mergeCell ref="R3:S3"/>
    <mergeCell ref="A3:C4"/>
    <mergeCell ref="D3:E3"/>
    <mergeCell ref="F3:G3"/>
    <mergeCell ref="H3:I3"/>
    <mergeCell ref="J3:K3"/>
    <mergeCell ref="L3:M3"/>
  </mergeCells>
  <pageMargins left="0.70866141732283472" right="0.70866141732283472" top="0.78740157480314965" bottom="0.78740157480314965" header="0.31496062992125984" footer="0.31496062992125984"/>
  <pageSetup paperSize="8" scale="87" orientation="landscape" r:id="rId1"/>
</worksheet>
</file>

<file path=xl/worksheets/sheet13.xml><?xml version="1.0" encoding="utf-8"?>
<worksheet xmlns="http://schemas.openxmlformats.org/spreadsheetml/2006/main" xmlns:r="http://schemas.openxmlformats.org/officeDocument/2006/relationships">
  <sheetPr codeName="Tabelle6">
    <pageSetUpPr fitToPage="1"/>
  </sheetPr>
  <dimension ref="A1:U51"/>
  <sheetViews>
    <sheetView zoomScaleNormal="100" workbookViewId="0">
      <pane xSplit="3" ySplit="4" topLeftCell="D5" activePane="bottomRight" state="frozen"/>
      <selection activeCell="D5" sqref="D5"/>
      <selection pane="topRight" activeCell="D5" sqref="D5"/>
      <selection pane="bottomLeft" activeCell="D5" sqref="D5"/>
      <selection pane="bottomRight" activeCell="D5" sqref="D5"/>
    </sheetView>
  </sheetViews>
  <sheetFormatPr baseColWidth="10" defaultRowHeight="14.25"/>
  <cols>
    <col min="1" max="1" width="10.625" customWidth="1"/>
    <col min="2" max="2" width="14" customWidth="1"/>
    <col min="3" max="3" width="34.75" bestFit="1" customWidth="1"/>
    <col min="4" max="19" width="8.75" customWidth="1"/>
    <col min="20" max="20" width="1.25" customWidth="1"/>
  </cols>
  <sheetData>
    <row r="1" spans="1:21">
      <c r="A1" s="22" t="s">
        <v>39</v>
      </c>
      <c r="B1" s="1"/>
      <c r="C1" s="1"/>
      <c r="D1" s="2"/>
      <c r="E1" s="2"/>
      <c r="F1" s="2"/>
      <c r="G1" s="2"/>
      <c r="H1" s="2"/>
      <c r="I1" s="2"/>
      <c r="J1" s="24"/>
      <c r="K1" s="24"/>
      <c r="L1" s="24"/>
      <c r="M1" s="24"/>
      <c r="N1" s="24"/>
      <c r="O1" s="24"/>
      <c r="P1" s="24"/>
      <c r="Q1" s="4"/>
      <c r="R1" s="24"/>
      <c r="S1" s="4" t="s">
        <v>37</v>
      </c>
      <c r="T1" s="24"/>
      <c r="U1" s="24"/>
    </row>
    <row r="2" spans="1:21">
      <c r="A2" s="5"/>
      <c r="B2" s="5"/>
      <c r="C2" s="5"/>
      <c r="D2" s="6"/>
      <c r="E2" s="6"/>
      <c r="F2" s="6"/>
      <c r="G2" s="6"/>
      <c r="H2" s="6"/>
      <c r="I2" s="6"/>
      <c r="J2" s="24"/>
      <c r="K2" s="24"/>
      <c r="L2" s="24"/>
      <c r="M2" s="24"/>
      <c r="N2" s="24"/>
      <c r="O2" s="24"/>
      <c r="P2" s="24"/>
      <c r="R2" s="24"/>
      <c r="S2" s="24"/>
      <c r="T2" s="24"/>
      <c r="U2" s="24"/>
    </row>
    <row r="3" spans="1:21" ht="105.75" customHeight="1">
      <c r="A3" s="136" t="s">
        <v>40</v>
      </c>
      <c r="B3" s="137"/>
      <c r="C3" s="138"/>
      <c r="D3" s="133" t="s">
        <v>0</v>
      </c>
      <c r="E3" s="134"/>
      <c r="F3" s="133" t="s">
        <v>1133</v>
      </c>
      <c r="G3" s="134"/>
      <c r="H3" s="133" t="s">
        <v>1261</v>
      </c>
      <c r="I3" s="134"/>
      <c r="J3" s="133" t="s">
        <v>1134</v>
      </c>
      <c r="K3" s="134"/>
      <c r="L3" s="133" t="s">
        <v>1262</v>
      </c>
      <c r="M3" s="134"/>
      <c r="N3" s="133" t="s">
        <v>1135</v>
      </c>
      <c r="O3" s="134"/>
      <c r="P3" s="133" t="s">
        <v>1136</v>
      </c>
      <c r="Q3" s="134"/>
      <c r="R3" s="133" t="s">
        <v>1</v>
      </c>
      <c r="S3" s="135"/>
      <c r="T3" s="24"/>
      <c r="U3" s="24"/>
    </row>
    <row r="4" spans="1:21" ht="39" customHeight="1">
      <c r="A4" s="139"/>
      <c r="B4" s="140"/>
      <c r="C4" s="141"/>
      <c r="D4" s="13" t="s">
        <v>2</v>
      </c>
      <c r="E4" s="14" t="s">
        <v>3</v>
      </c>
      <c r="F4" s="15" t="s">
        <v>2</v>
      </c>
      <c r="G4" s="16" t="s">
        <v>3</v>
      </c>
      <c r="H4" s="13" t="s">
        <v>2</v>
      </c>
      <c r="I4" s="14" t="s">
        <v>3</v>
      </c>
      <c r="J4" s="15" t="s">
        <v>2</v>
      </c>
      <c r="K4" s="16" t="s">
        <v>3</v>
      </c>
      <c r="L4" s="13" t="s">
        <v>2</v>
      </c>
      <c r="M4" s="14" t="s">
        <v>3</v>
      </c>
      <c r="N4" s="15" t="s">
        <v>2</v>
      </c>
      <c r="O4" s="14" t="s">
        <v>3</v>
      </c>
      <c r="P4" s="13" t="s">
        <v>2</v>
      </c>
      <c r="Q4" s="14" t="s">
        <v>3</v>
      </c>
      <c r="R4" s="15" t="s">
        <v>2</v>
      </c>
      <c r="S4" s="57" t="s">
        <v>3</v>
      </c>
      <c r="T4" s="24"/>
      <c r="U4" s="24"/>
    </row>
    <row r="5" spans="1:21" ht="12.95" customHeight="1">
      <c r="A5" s="132" t="s">
        <v>14</v>
      </c>
      <c r="B5" s="142" t="s">
        <v>0</v>
      </c>
      <c r="C5" s="143"/>
      <c r="D5" s="50">
        <v>124783</v>
      </c>
      <c r="E5" s="51">
        <v>4.0000000000000001E-3</v>
      </c>
      <c r="F5" s="50">
        <v>11621</v>
      </c>
      <c r="G5" s="54">
        <v>9.8000000000000004E-2</v>
      </c>
      <c r="H5" s="50">
        <v>21531</v>
      </c>
      <c r="I5" s="54">
        <v>6.8000000000000005E-2</v>
      </c>
      <c r="J5" s="50">
        <v>48902</v>
      </c>
      <c r="K5" s="54">
        <v>3.7999999999999999E-2</v>
      </c>
      <c r="L5" s="50">
        <v>10927</v>
      </c>
      <c r="M5" s="54">
        <v>0.1</v>
      </c>
      <c r="N5" s="50">
        <v>15846</v>
      </c>
      <c r="O5" s="54">
        <v>0.08</v>
      </c>
      <c r="P5" s="50">
        <v>14525</v>
      </c>
      <c r="Q5" s="54">
        <v>8.5000000000000006E-2</v>
      </c>
      <c r="R5" s="50" t="s">
        <v>76</v>
      </c>
      <c r="S5" s="51" t="s">
        <v>77</v>
      </c>
      <c r="T5" s="24"/>
      <c r="U5" s="24"/>
    </row>
    <row r="6" spans="1:21" ht="12.95" customHeight="1">
      <c r="A6" s="132"/>
      <c r="B6" s="144" t="s">
        <v>41</v>
      </c>
      <c r="C6" s="25" t="s">
        <v>42</v>
      </c>
      <c r="D6" s="52">
        <v>63986</v>
      </c>
      <c r="E6" s="53">
        <v>0.03</v>
      </c>
      <c r="F6" s="52">
        <v>5029</v>
      </c>
      <c r="G6" s="55">
        <v>0.152</v>
      </c>
      <c r="H6" s="52">
        <v>7983</v>
      </c>
      <c r="I6" s="55">
        <v>0.11799999999999999</v>
      </c>
      <c r="J6" s="52">
        <v>25695</v>
      </c>
      <c r="K6" s="55">
        <v>0.06</v>
      </c>
      <c r="L6" s="52">
        <v>4296</v>
      </c>
      <c r="M6" s="55">
        <v>0.16400000000000001</v>
      </c>
      <c r="N6" s="52">
        <v>10770</v>
      </c>
      <c r="O6" s="55">
        <v>9.9000000000000005E-2</v>
      </c>
      <c r="P6" s="52">
        <v>9508</v>
      </c>
      <c r="Q6" s="55">
        <v>0.107</v>
      </c>
      <c r="R6" s="52" t="s">
        <v>365</v>
      </c>
      <c r="S6" s="53" t="s">
        <v>345</v>
      </c>
      <c r="T6" s="24"/>
      <c r="U6" s="24"/>
    </row>
    <row r="7" spans="1:21" ht="15">
      <c r="A7" s="132"/>
      <c r="B7" s="144"/>
      <c r="C7" s="25" t="s">
        <v>43</v>
      </c>
      <c r="D7" s="52">
        <v>60797</v>
      </c>
      <c r="E7" s="53">
        <v>3.2000000000000001E-2</v>
      </c>
      <c r="F7" s="52">
        <v>6592</v>
      </c>
      <c r="G7" s="55">
        <v>0.13300000000000001</v>
      </c>
      <c r="H7" s="52">
        <v>13548</v>
      </c>
      <c r="I7" s="55">
        <v>0.09</v>
      </c>
      <c r="J7" s="52">
        <v>23207</v>
      </c>
      <c r="K7" s="55">
        <v>6.4000000000000001E-2</v>
      </c>
      <c r="L7" s="52">
        <v>6631</v>
      </c>
      <c r="M7" s="55">
        <v>0.13</v>
      </c>
      <c r="N7" s="52">
        <v>5076</v>
      </c>
      <c r="O7" s="55">
        <v>0.14799999999999999</v>
      </c>
      <c r="P7" s="52">
        <v>5017</v>
      </c>
      <c r="Q7" s="55">
        <v>0.14899999999999999</v>
      </c>
      <c r="R7" s="52" t="s">
        <v>366</v>
      </c>
      <c r="S7" s="53" t="s">
        <v>328</v>
      </c>
      <c r="T7" s="24"/>
      <c r="U7" s="24"/>
    </row>
    <row r="8" spans="1:21" ht="15">
      <c r="A8" s="132"/>
      <c r="B8" s="144" t="s">
        <v>44</v>
      </c>
      <c r="C8" s="25" t="s">
        <v>1249</v>
      </c>
      <c r="D8" s="52">
        <v>17575</v>
      </c>
      <c r="E8" s="53">
        <v>7.5999999999999998E-2</v>
      </c>
      <c r="F8" s="52">
        <v>1534</v>
      </c>
      <c r="G8" s="55">
        <v>0.27300000000000002</v>
      </c>
      <c r="H8" s="52">
        <v>6654</v>
      </c>
      <c r="I8" s="55">
        <v>0.13</v>
      </c>
      <c r="J8" s="52">
        <v>5800</v>
      </c>
      <c r="K8" s="55">
        <v>0.14000000000000001</v>
      </c>
      <c r="L8" s="52">
        <v>2632</v>
      </c>
      <c r="M8" s="55">
        <v>0.20899999999999999</v>
      </c>
      <c r="N8" s="52" t="s">
        <v>1313</v>
      </c>
      <c r="O8" s="55" t="s">
        <v>283</v>
      </c>
      <c r="P8" s="52" t="s">
        <v>1407</v>
      </c>
      <c r="Q8" s="55" t="s">
        <v>349</v>
      </c>
      <c r="R8" s="52" t="s">
        <v>164</v>
      </c>
      <c r="S8" s="53" t="s">
        <v>474</v>
      </c>
      <c r="T8" s="24"/>
      <c r="U8" s="24"/>
    </row>
    <row r="9" spans="1:21" ht="15">
      <c r="A9" s="132"/>
      <c r="B9" s="144"/>
      <c r="C9" s="25" t="s">
        <v>1250</v>
      </c>
      <c r="D9" s="52">
        <v>41250</v>
      </c>
      <c r="E9" s="53">
        <v>4.2999999999999997E-2</v>
      </c>
      <c r="F9" s="52" t="s">
        <v>757</v>
      </c>
      <c r="G9" s="55" t="s">
        <v>337</v>
      </c>
      <c r="H9" s="52">
        <v>4263</v>
      </c>
      <c r="I9" s="55">
        <v>0.16500000000000001</v>
      </c>
      <c r="J9" s="52">
        <v>16945</v>
      </c>
      <c r="K9" s="55">
        <v>7.5999999999999998E-2</v>
      </c>
      <c r="L9" s="52">
        <v>3404</v>
      </c>
      <c r="M9" s="55">
        <v>0.182</v>
      </c>
      <c r="N9" s="52">
        <v>6728</v>
      </c>
      <c r="O9" s="55">
        <v>0.125</v>
      </c>
      <c r="P9" s="52">
        <v>8152</v>
      </c>
      <c r="Q9" s="55">
        <v>0.114</v>
      </c>
      <c r="R9" s="52" t="s">
        <v>1439</v>
      </c>
      <c r="S9" s="53" t="s">
        <v>335</v>
      </c>
      <c r="T9" s="24"/>
      <c r="U9" s="24"/>
    </row>
    <row r="10" spans="1:21" ht="15">
      <c r="A10" s="132"/>
      <c r="B10" s="144"/>
      <c r="C10" s="25" t="s">
        <v>1251</v>
      </c>
      <c r="D10" s="52">
        <v>44184</v>
      </c>
      <c r="E10" s="53">
        <v>4.2999999999999997E-2</v>
      </c>
      <c r="F10" s="52">
        <v>3692</v>
      </c>
      <c r="G10" s="55">
        <v>0.182</v>
      </c>
      <c r="H10" s="52">
        <v>6567</v>
      </c>
      <c r="I10" s="55">
        <v>0.13300000000000001</v>
      </c>
      <c r="J10" s="52">
        <v>18333</v>
      </c>
      <c r="K10" s="55">
        <v>7.4999999999999997E-2</v>
      </c>
      <c r="L10" s="52">
        <v>3359</v>
      </c>
      <c r="M10" s="55">
        <v>0.188</v>
      </c>
      <c r="N10" s="52">
        <v>6799</v>
      </c>
      <c r="O10" s="55">
        <v>0.129</v>
      </c>
      <c r="P10" s="52">
        <v>4923</v>
      </c>
      <c r="Q10" s="55">
        <v>0.154</v>
      </c>
      <c r="R10" s="52" t="s">
        <v>1440</v>
      </c>
      <c r="S10" s="53" t="s">
        <v>335</v>
      </c>
      <c r="T10" s="24"/>
      <c r="U10" s="24"/>
    </row>
    <row r="11" spans="1:21" ht="15">
      <c r="A11" s="132"/>
      <c r="B11" s="144"/>
      <c r="C11" s="25" t="s">
        <v>45</v>
      </c>
      <c r="D11" s="52">
        <v>21774</v>
      </c>
      <c r="E11" s="53">
        <v>6.8000000000000005E-2</v>
      </c>
      <c r="F11" s="52">
        <v>5081</v>
      </c>
      <c r="G11" s="55">
        <v>0.151</v>
      </c>
      <c r="H11" s="52">
        <v>4047</v>
      </c>
      <c r="I11" s="55">
        <v>0.17</v>
      </c>
      <c r="J11" s="52">
        <v>7824</v>
      </c>
      <c r="K11" s="55">
        <v>0.11899999999999999</v>
      </c>
      <c r="L11" s="52" t="s">
        <v>1426</v>
      </c>
      <c r="M11" s="55" t="s">
        <v>420</v>
      </c>
      <c r="N11" s="52">
        <v>2006</v>
      </c>
      <c r="O11" s="55">
        <v>0.24099999999999999</v>
      </c>
      <c r="P11" s="52" t="s">
        <v>1437</v>
      </c>
      <c r="Q11" s="55" t="s">
        <v>1438</v>
      </c>
      <c r="R11" s="52" t="s">
        <v>954</v>
      </c>
      <c r="S11" s="53" t="s">
        <v>283</v>
      </c>
      <c r="T11" s="24"/>
      <c r="U11" s="24"/>
    </row>
    <row r="12" spans="1:21" ht="15">
      <c r="A12" s="132"/>
      <c r="B12" s="144" t="s">
        <v>46</v>
      </c>
      <c r="C12" s="26" t="s">
        <v>47</v>
      </c>
      <c r="D12" s="52">
        <v>100977</v>
      </c>
      <c r="E12" s="53">
        <v>1.4999999999999999E-2</v>
      </c>
      <c r="F12" s="52">
        <v>8056</v>
      </c>
      <c r="G12" s="55">
        <v>0.11799999999999999</v>
      </c>
      <c r="H12" s="52">
        <v>15900</v>
      </c>
      <c r="I12" s="55">
        <v>0.08</v>
      </c>
      <c r="J12" s="52">
        <v>43999</v>
      </c>
      <c r="K12" s="55">
        <v>4.1000000000000002E-2</v>
      </c>
      <c r="L12" s="52">
        <v>8735</v>
      </c>
      <c r="M12" s="55">
        <v>0.111</v>
      </c>
      <c r="N12" s="52">
        <v>14020</v>
      </c>
      <c r="O12" s="55">
        <v>8.5000000000000006E-2</v>
      </c>
      <c r="P12" s="52">
        <v>9735</v>
      </c>
      <c r="Q12" s="55">
        <v>0.104</v>
      </c>
      <c r="R12" s="52" t="s">
        <v>98</v>
      </c>
      <c r="S12" s="53" t="s">
        <v>228</v>
      </c>
      <c r="T12" s="24"/>
      <c r="U12" s="24"/>
    </row>
    <row r="13" spans="1:21" ht="15">
      <c r="A13" s="132"/>
      <c r="B13" s="144"/>
      <c r="C13" s="25" t="s">
        <v>1248</v>
      </c>
      <c r="D13" s="52">
        <v>12844</v>
      </c>
      <c r="E13" s="53">
        <v>9.4E-2</v>
      </c>
      <c r="F13" s="52" t="s">
        <v>324</v>
      </c>
      <c r="G13" s="55" t="s">
        <v>133</v>
      </c>
      <c r="H13" s="52" t="s">
        <v>340</v>
      </c>
      <c r="I13" s="55" t="s">
        <v>341</v>
      </c>
      <c r="J13" s="52">
        <v>3184</v>
      </c>
      <c r="K13" s="55">
        <v>0.19600000000000001</v>
      </c>
      <c r="L13" s="52" t="s">
        <v>1610</v>
      </c>
      <c r="M13" s="55" t="s">
        <v>133</v>
      </c>
      <c r="N13" s="52" t="s">
        <v>1611</v>
      </c>
      <c r="O13" s="55" t="s">
        <v>129</v>
      </c>
      <c r="P13" s="52">
        <v>3829</v>
      </c>
      <c r="Q13" s="55">
        <v>0.17699999999999999</v>
      </c>
      <c r="R13" s="52" t="s">
        <v>74</v>
      </c>
      <c r="S13" s="53" t="s">
        <v>75</v>
      </c>
      <c r="T13" s="24"/>
      <c r="U13" s="24"/>
    </row>
    <row r="14" spans="1:21" ht="15">
      <c r="A14" s="132"/>
      <c r="B14" s="144"/>
      <c r="C14" s="25" t="s">
        <v>48</v>
      </c>
      <c r="D14" s="52">
        <v>8507</v>
      </c>
      <c r="E14" s="53">
        <v>0.121</v>
      </c>
      <c r="F14" s="52" t="s">
        <v>325</v>
      </c>
      <c r="G14" s="55" t="s">
        <v>203</v>
      </c>
      <c r="H14" s="52">
        <v>3557</v>
      </c>
      <c r="I14" s="55">
        <v>0.192</v>
      </c>
      <c r="J14" s="52" t="s">
        <v>355</v>
      </c>
      <c r="K14" s="55" t="s">
        <v>354</v>
      </c>
      <c r="L14" s="52" t="s">
        <v>1150</v>
      </c>
      <c r="M14" s="55" t="s">
        <v>438</v>
      </c>
      <c r="N14" s="52" t="s">
        <v>74</v>
      </c>
      <c r="O14" s="55" t="s">
        <v>75</v>
      </c>
      <c r="P14" s="52" t="s">
        <v>229</v>
      </c>
      <c r="Q14" s="55" t="s">
        <v>538</v>
      </c>
      <c r="R14" s="52" t="s">
        <v>367</v>
      </c>
      <c r="S14" s="53" t="s">
        <v>228</v>
      </c>
      <c r="T14" s="24"/>
      <c r="U14" s="24"/>
    </row>
    <row r="15" spans="1:21" ht="15">
      <c r="A15" s="132"/>
      <c r="B15" s="144"/>
      <c r="C15" s="25" t="s">
        <v>49</v>
      </c>
      <c r="D15" s="52">
        <v>2455</v>
      </c>
      <c r="E15" s="53">
        <v>0.217</v>
      </c>
      <c r="F15" s="52" t="s">
        <v>326</v>
      </c>
      <c r="G15" s="55" t="s">
        <v>323</v>
      </c>
      <c r="H15" s="52" t="s">
        <v>342</v>
      </c>
      <c r="I15" s="55" t="s">
        <v>343</v>
      </c>
      <c r="J15" s="52" t="s">
        <v>356</v>
      </c>
      <c r="K15" s="55" t="s">
        <v>357</v>
      </c>
      <c r="L15" s="52" t="s">
        <v>74</v>
      </c>
      <c r="M15" s="55" t="s">
        <v>75</v>
      </c>
      <c r="N15" s="52" t="s">
        <v>404</v>
      </c>
      <c r="O15" s="55" t="s">
        <v>138</v>
      </c>
      <c r="P15" s="52" t="s">
        <v>322</v>
      </c>
      <c r="Q15" s="55" t="s">
        <v>975</v>
      </c>
      <c r="R15" s="52" t="s">
        <v>313</v>
      </c>
      <c r="S15" s="53" t="s">
        <v>163</v>
      </c>
      <c r="T15" s="24"/>
      <c r="U15" s="24"/>
    </row>
    <row r="16" spans="1:21" ht="15">
      <c r="A16" s="132"/>
      <c r="B16" s="144"/>
      <c r="C16" s="25" t="s">
        <v>50</v>
      </c>
      <c r="D16" s="52" t="s">
        <v>74</v>
      </c>
      <c r="E16" s="53" t="s">
        <v>75</v>
      </c>
      <c r="F16" s="52" t="s">
        <v>74</v>
      </c>
      <c r="G16" s="55" t="s">
        <v>75</v>
      </c>
      <c r="H16" s="52" t="s">
        <v>74</v>
      </c>
      <c r="I16" s="55" t="s">
        <v>75</v>
      </c>
      <c r="J16" s="52" t="s">
        <v>74</v>
      </c>
      <c r="K16" s="55" t="s">
        <v>75</v>
      </c>
      <c r="L16" s="52" t="s">
        <v>74</v>
      </c>
      <c r="M16" s="55" t="s">
        <v>75</v>
      </c>
      <c r="N16" s="52" t="s">
        <v>74</v>
      </c>
      <c r="O16" s="55" t="s">
        <v>75</v>
      </c>
      <c r="P16" s="52" t="s">
        <v>74</v>
      </c>
      <c r="Q16" s="55" t="s">
        <v>75</v>
      </c>
      <c r="R16" s="52" t="s">
        <v>74</v>
      </c>
      <c r="S16" s="53" t="s">
        <v>75</v>
      </c>
      <c r="T16" s="24"/>
      <c r="U16" s="24"/>
    </row>
    <row r="17" spans="1:21" ht="15">
      <c r="A17" s="132"/>
      <c r="B17" s="145" t="s">
        <v>51</v>
      </c>
      <c r="C17" s="56" t="s">
        <v>1252</v>
      </c>
      <c r="D17" s="52">
        <v>87861</v>
      </c>
      <c r="E17" s="53">
        <v>0.02</v>
      </c>
      <c r="F17" s="52">
        <v>6658</v>
      </c>
      <c r="G17" s="55">
        <v>0.13</v>
      </c>
      <c r="H17" s="52">
        <v>13371</v>
      </c>
      <c r="I17" s="55">
        <v>8.7999999999999995E-2</v>
      </c>
      <c r="J17" s="52">
        <v>39201</v>
      </c>
      <c r="K17" s="55">
        <v>4.4999999999999998E-2</v>
      </c>
      <c r="L17" s="52">
        <v>7674</v>
      </c>
      <c r="M17" s="55">
        <v>0.11899999999999999</v>
      </c>
      <c r="N17" s="52">
        <v>12511</v>
      </c>
      <c r="O17" s="55">
        <v>9.0999999999999998E-2</v>
      </c>
      <c r="P17" s="52">
        <v>8035</v>
      </c>
      <c r="Q17" s="55">
        <v>0.11600000000000001</v>
      </c>
      <c r="R17" s="52" t="s">
        <v>1041</v>
      </c>
      <c r="S17" s="53" t="s">
        <v>538</v>
      </c>
      <c r="T17" s="24"/>
      <c r="U17" s="24"/>
    </row>
    <row r="18" spans="1:21" ht="15">
      <c r="A18" s="132"/>
      <c r="B18" s="145"/>
      <c r="C18" s="56" t="s">
        <v>1253</v>
      </c>
      <c r="D18" s="52">
        <v>9227</v>
      </c>
      <c r="E18" s="53">
        <v>0.108</v>
      </c>
      <c r="F18" s="52" t="s">
        <v>424</v>
      </c>
      <c r="G18" s="55" t="s">
        <v>1276</v>
      </c>
      <c r="H18" s="52" t="s">
        <v>1279</v>
      </c>
      <c r="I18" s="55" t="s">
        <v>420</v>
      </c>
      <c r="J18" s="52">
        <v>3538</v>
      </c>
      <c r="K18" s="55">
        <v>0.17899999999999999</v>
      </c>
      <c r="L18" s="52" t="s">
        <v>933</v>
      </c>
      <c r="M18" s="55" t="s">
        <v>847</v>
      </c>
      <c r="N18" s="52" t="s">
        <v>1065</v>
      </c>
      <c r="O18" s="55" t="s">
        <v>402</v>
      </c>
      <c r="P18" s="52" t="s">
        <v>729</v>
      </c>
      <c r="Q18" s="55" t="s">
        <v>131</v>
      </c>
      <c r="R18" s="52" t="s">
        <v>74</v>
      </c>
      <c r="S18" s="53" t="s">
        <v>75</v>
      </c>
      <c r="T18" s="24"/>
      <c r="U18" s="24"/>
    </row>
    <row r="19" spans="1:21" ht="15">
      <c r="A19" s="132"/>
      <c r="B19" s="145"/>
      <c r="C19" s="56" t="s">
        <v>1254</v>
      </c>
      <c r="D19" s="52">
        <v>20986</v>
      </c>
      <c r="E19" s="53">
        <v>7.0999999999999994E-2</v>
      </c>
      <c r="F19" s="52">
        <v>3346</v>
      </c>
      <c r="G19" s="55">
        <v>0.192</v>
      </c>
      <c r="H19" s="52">
        <v>4272</v>
      </c>
      <c r="I19" s="55">
        <v>0.17199999999999999</v>
      </c>
      <c r="J19" s="52">
        <v>4090</v>
      </c>
      <c r="K19" s="55">
        <v>0.17299999999999999</v>
      </c>
      <c r="L19" s="52">
        <v>2046</v>
      </c>
      <c r="M19" s="55">
        <v>0.246</v>
      </c>
      <c r="N19" s="52">
        <v>1654</v>
      </c>
      <c r="O19" s="55">
        <v>0.27200000000000002</v>
      </c>
      <c r="P19" s="52">
        <v>4717</v>
      </c>
      <c r="Q19" s="55">
        <v>0.158</v>
      </c>
      <c r="R19" s="52" t="s">
        <v>1283</v>
      </c>
      <c r="S19" s="53" t="s">
        <v>362</v>
      </c>
      <c r="T19" s="24"/>
      <c r="U19" s="24"/>
    </row>
    <row r="20" spans="1:21" ht="15">
      <c r="A20" s="132"/>
      <c r="B20" s="145"/>
      <c r="C20" s="56" t="s">
        <v>1255</v>
      </c>
      <c r="D20" s="52">
        <v>2607</v>
      </c>
      <c r="E20" s="53">
        <v>0.22600000000000001</v>
      </c>
      <c r="F20" s="52" t="s">
        <v>473</v>
      </c>
      <c r="G20" s="55" t="s">
        <v>163</v>
      </c>
      <c r="H20" s="52" t="s">
        <v>1198</v>
      </c>
      <c r="I20" s="55" t="s">
        <v>818</v>
      </c>
      <c r="J20" s="52" t="s">
        <v>1172</v>
      </c>
      <c r="K20" s="55" t="s">
        <v>1207</v>
      </c>
      <c r="L20" s="52" t="s">
        <v>74</v>
      </c>
      <c r="M20" s="55" t="s">
        <v>75</v>
      </c>
      <c r="N20" s="52" t="s">
        <v>74</v>
      </c>
      <c r="O20" s="55" t="s">
        <v>75</v>
      </c>
      <c r="P20" s="52" t="s">
        <v>74</v>
      </c>
      <c r="Q20" s="55" t="s">
        <v>75</v>
      </c>
      <c r="R20" s="52" t="s">
        <v>74</v>
      </c>
      <c r="S20" s="53" t="s">
        <v>75</v>
      </c>
      <c r="T20" s="24"/>
      <c r="U20" s="24"/>
    </row>
    <row r="21" spans="1:21" ht="15">
      <c r="A21" s="132"/>
      <c r="B21" s="145"/>
      <c r="C21" s="56" t="s">
        <v>1256</v>
      </c>
      <c r="D21" s="52" t="s">
        <v>74</v>
      </c>
      <c r="E21" s="53" t="s">
        <v>75</v>
      </c>
      <c r="F21" s="52" t="s">
        <v>74</v>
      </c>
      <c r="G21" s="55" t="s">
        <v>75</v>
      </c>
      <c r="H21" s="52" t="s">
        <v>74</v>
      </c>
      <c r="I21" s="55" t="s">
        <v>75</v>
      </c>
      <c r="J21" s="52" t="s">
        <v>74</v>
      </c>
      <c r="K21" s="55" t="s">
        <v>75</v>
      </c>
      <c r="L21" s="52" t="s">
        <v>74</v>
      </c>
      <c r="M21" s="55" t="s">
        <v>75</v>
      </c>
      <c r="N21" s="52" t="s">
        <v>74</v>
      </c>
      <c r="O21" s="55" t="s">
        <v>75</v>
      </c>
      <c r="P21" s="52" t="s">
        <v>74</v>
      </c>
      <c r="Q21" s="55" t="s">
        <v>75</v>
      </c>
      <c r="R21" s="52" t="s">
        <v>74</v>
      </c>
      <c r="S21" s="53" t="s">
        <v>75</v>
      </c>
      <c r="T21" s="24"/>
      <c r="U21" s="24"/>
    </row>
    <row r="22" spans="1:21" ht="15">
      <c r="A22" s="132"/>
      <c r="B22" s="145"/>
      <c r="C22" s="56" t="s">
        <v>1257</v>
      </c>
      <c r="D22" s="52">
        <v>4064</v>
      </c>
      <c r="E22" s="53">
        <v>0.16800000000000001</v>
      </c>
      <c r="F22" s="52" t="s">
        <v>1277</v>
      </c>
      <c r="G22" s="55" t="s">
        <v>423</v>
      </c>
      <c r="H22" s="52" t="s">
        <v>1280</v>
      </c>
      <c r="I22" s="55" t="s">
        <v>818</v>
      </c>
      <c r="J22" s="52" t="s">
        <v>767</v>
      </c>
      <c r="K22" s="55" t="s">
        <v>341</v>
      </c>
      <c r="L22" s="52" t="s">
        <v>251</v>
      </c>
      <c r="M22" s="55" t="s">
        <v>319</v>
      </c>
      <c r="N22" s="52" t="s">
        <v>326</v>
      </c>
      <c r="O22" s="55" t="s">
        <v>509</v>
      </c>
      <c r="P22" s="52" t="s">
        <v>1246</v>
      </c>
      <c r="Q22" s="55" t="s">
        <v>513</v>
      </c>
      <c r="R22" s="52" t="s">
        <v>74</v>
      </c>
      <c r="S22" s="53" t="s">
        <v>75</v>
      </c>
      <c r="T22" s="24"/>
      <c r="U22" s="24"/>
    </row>
    <row r="23" spans="1:21" ht="15">
      <c r="A23" s="132"/>
      <c r="B23" s="145" t="s">
        <v>52</v>
      </c>
      <c r="C23" s="27" t="s">
        <v>1258</v>
      </c>
      <c r="D23" s="52">
        <v>60919</v>
      </c>
      <c r="E23" s="53">
        <v>3.2000000000000001E-2</v>
      </c>
      <c r="F23" s="52">
        <v>2011</v>
      </c>
      <c r="G23" s="55">
        <v>0.246</v>
      </c>
      <c r="H23" s="52">
        <v>8459</v>
      </c>
      <c r="I23" s="55">
        <v>0.115</v>
      </c>
      <c r="J23" s="52">
        <v>25585</v>
      </c>
      <c r="K23" s="55">
        <v>6.0999999999999999E-2</v>
      </c>
      <c r="L23" s="52">
        <v>4110</v>
      </c>
      <c r="M23" s="55">
        <v>0.16800000000000001</v>
      </c>
      <c r="N23" s="52">
        <v>10825</v>
      </c>
      <c r="O23" s="55">
        <v>9.9000000000000005E-2</v>
      </c>
      <c r="P23" s="52">
        <v>9537</v>
      </c>
      <c r="Q23" s="55">
        <v>0.107</v>
      </c>
      <c r="R23" s="52" t="s">
        <v>603</v>
      </c>
      <c r="S23" s="53" t="s">
        <v>510</v>
      </c>
      <c r="T23" s="24"/>
      <c r="U23" s="24"/>
    </row>
    <row r="24" spans="1:21" ht="15">
      <c r="A24" s="132"/>
      <c r="B24" s="145"/>
      <c r="C24" s="56" t="s">
        <v>1259</v>
      </c>
      <c r="D24" s="52">
        <v>5457</v>
      </c>
      <c r="E24" s="53">
        <v>0.14399999999999999</v>
      </c>
      <c r="F24" s="52" t="s">
        <v>74</v>
      </c>
      <c r="G24" s="55" t="s">
        <v>75</v>
      </c>
      <c r="H24" s="52" t="s">
        <v>843</v>
      </c>
      <c r="I24" s="55" t="s">
        <v>228</v>
      </c>
      <c r="J24" s="52">
        <v>2633</v>
      </c>
      <c r="K24" s="55">
        <v>0.21</v>
      </c>
      <c r="L24" s="52" t="s">
        <v>1427</v>
      </c>
      <c r="M24" s="55" t="s">
        <v>1214</v>
      </c>
      <c r="N24" s="52" t="s">
        <v>1431</v>
      </c>
      <c r="O24" s="55" t="s">
        <v>1353</v>
      </c>
      <c r="P24" s="52" t="s">
        <v>1281</v>
      </c>
      <c r="Q24" s="55" t="s">
        <v>802</v>
      </c>
      <c r="R24" s="52" t="s">
        <v>74</v>
      </c>
      <c r="S24" s="53" t="s">
        <v>75</v>
      </c>
      <c r="T24" s="24"/>
      <c r="U24" s="24"/>
    </row>
    <row r="25" spans="1:21" ht="15">
      <c r="A25" s="132"/>
      <c r="B25" s="145"/>
      <c r="C25" s="56" t="s">
        <v>1260</v>
      </c>
      <c r="D25" s="52">
        <v>6288</v>
      </c>
      <c r="E25" s="53">
        <v>0.13300000000000001</v>
      </c>
      <c r="F25" s="52" t="s">
        <v>765</v>
      </c>
      <c r="G25" s="55" t="s">
        <v>513</v>
      </c>
      <c r="H25" s="52" t="s">
        <v>1278</v>
      </c>
      <c r="I25" s="55" t="s">
        <v>333</v>
      </c>
      <c r="J25" s="52">
        <v>2823</v>
      </c>
      <c r="K25" s="55">
        <v>0.20100000000000001</v>
      </c>
      <c r="L25" s="52" t="s">
        <v>230</v>
      </c>
      <c r="M25" s="55" t="s">
        <v>862</v>
      </c>
      <c r="N25" s="52" t="s">
        <v>1432</v>
      </c>
      <c r="O25" s="55" t="s">
        <v>1214</v>
      </c>
      <c r="P25" s="52" t="s">
        <v>1282</v>
      </c>
      <c r="Q25" s="55" t="s">
        <v>1045</v>
      </c>
      <c r="R25" s="52" t="s">
        <v>74</v>
      </c>
      <c r="S25" s="53" t="s">
        <v>75</v>
      </c>
      <c r="T25" s="24"/>
      <c r="U25" s="24"/>
    </row>
    <row r="26" spans="1:21" ht="15">
      <c r="A26" s="132"/>
      <c r="B26" s="145"/>
      <c r="C26" s="56" t="s">
        <v>53</v>
      </c>
      <c r="D26" s="52">
        <v>10393</v>
      </c>
      <c r="E26" s="53">
        <v>0.10100000000000001</v>
      </c>
      <c r="F26" s="52" t="s">
        <v>249</v>
      </c>
      <c r="G26" s="55" t="s">
        <v>185</v>
      </c>
      <c r="H26" s="52">
        <v>2055</v>
      </c>
      <c r="I26" s="55">
        <v>0.24</v>
      </c>
      <c r="J26" s="52">
        <v>4596</v>
      </c>
      <c r="K26" s="55">
        <v>0.155</v>
      </c>
      <c r="L26" s="52" t="s">
        <v>1428</v>
      </c>
      <c r="M26" s="55" t="s">
        <v>583</v>
      </c>
      <c r="N26" s="52" t="s">
        <v>581</v>
      </c>
      <c r="O26" s="55" t="s">
        <v>696</v>
      </c>
      <c r="P26" s="52" t="s">
        <v>838</v>
      </c>
      <c r="Q26" s="55" t="s">
        <v>867</v>
      </c>
      <c r="R26" s="52" t="s">
        <v>74</v>
      </c>
      <c r="S26" s="53" t="s">
        <v>75</v>
      </c>
      <c r="T26" s="24"/>
      <c r="U26" s="24"/>
    </row>
    <row r="27" spans="1:21" ht="15">
      <c r="A27" s="132"/>
      <c r="B27" s="145"/>
      <c r="C27" s="27" t="s">
        <v>54</v>
      </c>
      <c r="D27" s="52">
        <v>2636</v>
      </c>
      <c r="E27" s="53">
        <v>0.21299999999999999</v>
      </c>
      <c r="F27" s="52" t="s">
        <v>305</v>
      </c>
      <c r="G27" s="55" t="s">
        <v>306</v>
      </c>
      <c r="H27" s="52" t="s">
        <v>327</v>
      </c>
      <c r="I27" s="55" t="s">
        <v>328</v>
      </c>
      <c r="J27" s="52" t="s">
        <v>344</v>
      </c>
      <c r="K27" s="55" t="s">
        <v>345</v>
      </c>
      <c r="L27" s="52" t="s">
        <v>993</v>
      </c>
      <c r="M27" s="55" t="s">
        <v>138</v>
      </c>
      <c r="N27" s="52" t="s">
        <v>1433</v>
      </c>
      <c r="O27" s="55" t="s">
        <v>468</v>
      </c>
      <c r="P27" s="52" t="s">
        <v>791</v>
      </c>
      <c r="Q27" s="55" t="s">
        <v>510</v>
      </c>
      <c r="R27" s="52" t="s">
        <v>74</v>
      </c>
      <c r="S27" s="53" t="s">
        <v>75</v>
      </c>
      <c r="T27" s="24"/>
      <c r="U27" s="24"/>
    </row>
    <row r="28" spans="1:21" ht="15">
      <c r="A28" s="132"/>
      <c r="B28" s="145"/>
      <c r="C28" s="27" t="s">
        <v>55</v>
      </c>
      <c r="D28" s="52">
        <v>5906</v>
      </c>
      <c r="E28" s="53">
        <v>0.13800000000000001</v>
      </c>
      <c r="F28" s="52" t="s">
        <v>307</v>
      </c>
      <c r="G28" s="55" t="s">
        <v>308</v>
      </c>
      <c r="H28" s="52">
        <v>2364</v>
      </c>
      <c r="I28" s="55">
        <v>0.223</v>
      </c>
      <c r="J28" s="52" t="s">
        <v>346</v>
      </c>
      <c r="K28" s="55" t="s">
        <v>347</v>
      </c>
      <c r="L28" s="52" t="s">
        <v>1602</v>
      </c>
      <c r="M28" s="55" t="s">
        <v>241</v>
      </c>
      <c r="N28" s="52" t="s">
        <v>74</v>
      </c>
      <c r="O28" s="55" t="s">
        <v>75</v>
      </c>
      <c r="P28" s="52" t="s">
        <v>603</v>
      </c>
      <c r="Q28" s="55" t="s">
        <v>79</v>
      </c>
      <c r="R28" s="52" t="s">
        <v>74</v>
      </c>
      <c r="S28" s="53" t="s">
        <v>75</v>
      </c>
      <c r="T28" s="24"/>
      <c r="U28" s="24"/>
    </row>
    <row r="29" spans="1:21" ht="15">
      <c r="A29" s="132"/>
      <c r="B29" s="145"/>
      <c r="C29" s="27" t="s">
        <v>56</v>
      </c>
      <c r="D29" s="52">
        <v>7432</v>
      </c>
      <c r="E29" s="53">
        <v>0.122</v>
      </c>
      <c r="F29" s="52" t="s">
        <v>309</v>
      </c>
      <c r="G29" s="55" t="s">
        <v>310</v>
      </c>
      <c r="H29" s="52">
        <v>1788</v>
      </c>
      <c r="I29" s="55">
        <v>0.25700000000000001</v>
      </c>
      <c r="J29" s="52">
        <v>2742</v>
      </c>
      <c r="K29" s="55">
        <v>0.20100000000000001</v>
      </c>
      <c r="L29" s="52" t="s">
        <v>529</v>
      </c>
      <c r="M29" s="55" t="s">
        <v>509</v>
      </c>
      <c r="N29" s="52" t="s">
        <v>1434</v>
      </c>
      <c r="O29" s="55" t="s">
        <v>228</v>
      </c>
      <c r="P29" s="52" t="s">
        <v>1159</v>
      </c>
      <c r="Q29" s="55" t="s">
        <v>624</v>
      </c>
      <c r="R29" s="52" t="s">
        <v>74</v>
      </c>
      <c r="S29" s="53" t="s">
        <v>75</v>
      </c>
      <c r="T29" s="24"/>
      <c r="U29" s="24"/>
    </row>
    <row r="30" spans="1:21" ht="15">
      <c r="A30" s="132"/>
      <c r="B30" s="145"/>
      <c r="C30" s="27" t="s">
        <v>57</v>
      </c>
      <c r="D30" s="52">
        <v>23936</v>
      </c>
      <c r="E30" s="53">
        <v>6.4000000000000001E-2</v>
      </c>
      <c r="F30" s="52">
        <v>5693</v>
      </c>
      <c r="G30" s="55">
        <v>0.14299999999999999</v>
      </c>
      <c r="H30" s="52">
        <v>4579</v>
      </c>
      <c r="I30" s="55">
        <v>0.16</v>
      </c>
      <c r="J30" s="52">
        <v>8617</v>
      </c>
      <c r="K30" s="55">
        <v>0.113</v>
      </c>
      <c r="L30" s="52">
        <v>1890</v>
      </c>
      <c r="M30" s="55">
        <v>0.25</v>
      </c>
      <c r="N30" s="52">
        <v>1752</v>
      </c>
      <c r="O30" s="55">
        <v>0.25800000000000001</v>
      </c>
      <c r="P30" s="52" t="s">
        <v>691</v>
      </c>
      <c r="Q30" s="55" t="s">
        <v>1160</v>
      </c>
      <c r="R30" s="52" t="s">
        <v>358</v>
      </c>
      <c r="S30" s="53" t="s">
        <v>335</v>
      </c>
      <c r="T30" s="24"/>
      <c r="U30" s="24"/>
    </row>
    <row r="31" spans="1:21" ht="15">
      <c r="A31" s="132"/>
      <c r="B31" s="145"/>
      <c r="C31" s="27" t="s">
        <v>58</v>
      </c>
      <c r="D31" s="52" t="s">
        <v>301</v>
      </c>
      <c r="E31" s="53" t="s">
        <v>302</v>
      </c>
      <c r="F31" s="52" t="s">
        <v>311</v>
      </c>
      <c r="G31" s="55" t="s">
        <v>312</v>
      </c>
      <c r="H31" s="52" t="s">
        <v>74</v>
      </c>
      <c r="I31" s="55" t="s">
        <v>75</v>
      </c>
      <c r="J31" s="52" t="s">
        <v>348</v>
      </c>
      <c r="K31" s="55" t="s">
        <v>349</v>
      </c>
      <c r="L31" s="52" t="s">
        <v>535</v>
      </c>
      <c r="M31" s="55" t="s">
        <v>389</v>
      </c>
      <c r="N31" s="52" t="s">
        <v>856</v>
      </c>
      <c r="O31" s="55" t="s">
        <v>389</v>
      </c>
      <c r="P31" s="52" t="s">
        <v>1161</v>
      </c>
      <c r="Q31" s="55" t="s">
        <v>513</v>
      </c>
      <c r="R31" s="52" t="s">
        <v>74</v>
      </c>
      <c r="S31" s="53" t="s">
        <v>75</v>
      </c>
      <c r="T31" s="24"/>
      <c r="U31" s="24"/>
    </row>
    <row r="32" spans="1:21" ht="15">
      <c r="A32" s="132"/>
      <c r="B32" s="145"/>
      <c r="C32" s="27" t="s">
        <v>59</v>
      </c>
      <c r="D32" s="52" t="s">
        <v>303</v>
      </c>
      <c r="E32" s="53" t="s">
        <v>304</v>
      </c>
      <c r="F32" s="52" t="s">
        <v>74</v>
      </c>
      <c r="G32" s="55" t="s">
        <v>75</v>
      </c>
      <c r="H32" s="52" t="s">
        <v>74</v>
      </c>
      <c r="I32" s="55" t="s">
        <v>75</v>
      </c>
      <c r="J32" s="52" t="s">
        <v>74</v>
      </c>
      <c r="K32" s="55" t="s">
        <v>75</v>
      </c>
      <c r="L32" s="52" t="s">
        <v>74</v>
      </c>
      <c r="M32" s="55" t="s">
        <v>75</v>
      </c>
      <c r="N32" s="52" t="s">
        <v>74</v>
      </c>
      <c r="O32" s="55" t="s">
        <v>75</v>
      </c>
      <c r="P32" s="52" t="s">
        <v>74</v>
      </c>
      <c r="Q32" s="55" t="s">
        <v>75</v>
      </c>
      <c r="R32" s="52" t="s">
        <v>359</v>
      </c>
      <c r="S32" s="53" t="s">
        <v>360</v>
      </c>
      <c r="T32" s="24"/>
      <c r="U32" s="24"/>
    </row>
    <row r="33" spans="1:21" ht="15">
      <c r="A33" s="132"/>
      <c r="B33" s="132" t="s">
        <v>60</v>
      </c>
      <c r="C33" s="56" t="s">
        <v>61</v>
      </c>
      <c r="D33" s="52">
        <v>9224</v>
      </c>
      <c r="E33" s="53">
        <v>0.108</v>
      </c>
      <c r="F33" s="52" t="s">
        <v>74</v>
      </c>
      <c r="G33" s="55" t="s">
        <v>75</v>
      </c>
      <c r="H33" s="52" t="s">
        <v>198</v>
      </c>
      <c r="I33" s="55" t="s">
        <v>258</v>
      </c>
      <c r="J33" s="52">
        <v>2217</v>
      </c>
      <c r="K33" s="55">
        <v>0.22800000000000001</v>
      </c>
      <c r="L33" s="52" t="s">
        <v>566</v>
      </c>
      <c r="M33" s="55" t="s">
        <v>323</v>
      </c>
      <c r="N33" s="52">
        <v>3172</v>
      </c>
      <c r="O33" s="55">
        <v>0.188</v>
      </c>
      <c r="P33" s="52">
        <v>2872</v>
      </c>
      <c r="Q33" s="55">
        <v>0.19900000000000001</v>
      </c>
      <c r="R33" s="52" t="s">
        <v>74</v>
      </c>
      <c r="S33" s="53" t="s">
        <v>75</v>
      </c>
      <c r="T33" s="24"/>
      <c r="U33" s="24"/>
    </row>
    <row r="34" spans="1:21" ht="15">
      <c r="A34" s="132"/>
      <c r="B34" s="132"/>
      <c r="C34" s="56" t="s">
        <v>62</v>
      </c>
      <c r="D34" s="52">
        <v>13290</v>
      </c>
      <c r="E34" s="53">
        <v>8.8999999999999996E-2</v>
      </c>
      <c r="F34" s="52" t="s">
        <v>74</v>
      </c>
      <c r="G34" s="55" t="s">
        <v>75</v>
      </c>
      <c r="H34" s="52" t="s">
        <v>329</v>
      </c>
      <c r="I34" s="55" t="s">
        <v>330</v>
      </c>
      <c r="J34" s="52">
        <v>2705</v>
      </c>
      <c r="K34" s="55">
        <v>0.20799999999999999</v>
      </c>
      <c r="L34" s="52">
        <v>1568</v>
      </c>
      <c r="M34" s="55">
        <v>0.26900000000000002</v>
      </c>
      <c r="N34" s="52">
        <v>2842</v>
      </c>
      <c r="O34" s="55">
        <v>0.2</v>
      </c>
      <c r="P34" s="52">
        <v>5636</v>
      </c>
      <c r="Q34" s="55">
        <v>0.14000000000000001</v>
      </c>
      <c r="R34" s="52" t="s">
        <v>74</v>
      </c>
      <c r="S34" s="53" t="s">
        <v>75</v>
      </c>
      <c r="T34" s="24"/>
      <c r="U34" s="24"/>
    </row>
    <row r="35" spans="1:21" ht="15">
      <c r="A35" s="132"/>
      <c r="B35" s="132"/>
      <c r="C35" s="56" t="s">
        <v>63</v>
      </c>
      <c r="D35" s="52">
        <v>15907</v>
      </c>
      <c r="E35" s="53">
        <v>0.08</v>
      </c>
      <c r="F35" s="52" t="s">
        <v>313</v>
      </c>
      <c r="G35" s="55" t="s">
        <v>274</v>
      </c>
      <c r="H35" s="52" t="s">
        <v>331</v>
      </c>
      <c r="I35" s="55" t="s">
        <v>77</v>
      </c>
      <c r="J35" s="52">
        <v>7399</v>
      </c>
      <c r="K35" s="55">
        <v>0.123</v>
      </c>
      <c r="L35" s="52" t="s">
        <v>1429</v>
      </c>
      <c r="M35" s="55" t="s">
        <v>131</v>
      </c>
      <c r="N35" s="52">
        <v>3480</v>
      </c>
      <c r="O35" s="55">
        <v>0.17899999999999999</v>
      </c>
      <c r="P35" s="52">
        <v>1967</v>
      </c>
      <c r="Q35" s="55">
        <v>0.24399999999999999</v>
      </c>
      <c r="R35" s="52" t="s">
        <v>74</v>
      </c>
      <c r="S35" s="53" t="s">
        <v>75</v>
      </c>
      <c r="T35" s="24"/>
      <c r="U35" s="24"/>
    </row>
    <row r="36" spans="1:21" ht="15">
      <c r="A36" s="132"/>
      <c r="B36" s="132"/>
      <c r="C36" s="56" t="s">
        <v>64</v>
      </c>
      <c r="D36" s="52">
        <v>7526</v>
      </c>
      <c r="E36" s="53">
        <v>0.121</v>
      </c>
      <c r="F36" s="52" t="s">
        <v>149</v>
      </c>
      <c r="G36" s="55" t="s">
        <v>314</v>
      </c>
      <c r="H36" s="52" t="s">
        <v>332</v>
      </c>
      <c r="I36" s="55" t="s">
        <v>333</v>
      </c>
      <c r="J36" s="52">
        <v>4658</v>
      </c>
      <c r="K36" s="55">
        <v>0.155</v>
      </c>
      <c r="L36" s="52" t="s">
        <v>1430</v>
      </c>
      <c r="M36" s="55" t="s">
        <v>310</v>
      </c>
      <c r="N36" s="52" t="s">
        <v>1036</v>
      </c>
      <c r="O36" s="55" t="s">
        <v>530</v>
      </c>
      <c r="P36" s="52" t="s">
        <v>1162</v>
      </c>
      <c r="Q36" s="55" t="s">
        <v>530</v>
      </c>
      <c r="R36" s="52" t="s">
        <v>74</v>
      </c>
      <c r="S36" s="53" t="s">
        <v>75</v>
      </c>
      <c r="T36" s="24"/>
      <c r="U36" s="24"/>
    </row>
    <row r="37" spans="1:21" ht="15">
      <c r="A37" s="132"/>
      <c r="B37" s="132"/>
      <c r="C37" s="56" t="s">
        <v>65</v>
      </c>
      <c r="D37" s="52">
        <v>11086</v>
      </c>
      <c r="E37" s="53">
        <v>9.9000000000000005E-2</v>
      </c>
      <c r="F37" s="52" t="s">
        <v>315</v>
      </c>
      <c r="G37" s="55" t="s">
        <v>316</v>
      </c>
      <c r="H37" s="52">
        <v>2934</v>
      </c>
      <c r="I37" s="55">
        <v>0.20100000000000001</v>
      </c>
      <c r="J37" s="52">
        <v>5587</v>
      </c>
      <c r="K37" s="55">
        <v>0.14199999999999999</v>
      </c>
      <c r="L37" s="52" t="s">
        <v>1264</v>
      </c>
      <c r="M37" s="55" t="s">
        <v>751</v>
      </c>
      <c r="N37" s="52" t="s">
        <v>1435</v>
      </c>
      <c r="O37" s="55" t="s">
        <v>232</v>
      </c>
      <c r="P37" s="52" t="s">
        <v>824</v>
      </c>
      <c r="Q37" s="55" t="s">
        <v>1163</v>
      </c>
      <c r="R37" s="52" t="s">
        <v>74</v>
      </c>
      <c r="S37" s="53" t="s">
        <v>75</v>
      </c>
      <c r="T37" s="24"/>
      <c r="U37" s="24"/>
    </row>
    <row r="38" spans="1:21" ht="15">
      <c r="A38" s="132"/>
      <c r="B38" s="132"/>
      <c r="C38" s="56" t="s">
        <v>66</v>
      </c>
      <c r="D38" s="52">
        <v>2266</v>
      </c>
      <c r="E38" s="53">
        <v>0.22600000000000001</v>
      </c>
      <c r="F38" s="52" t="s">
        <v>317</v>
      </c>
      <c r="G38" s="55" t="s">
        <v>239</v>
      </c>
      <c r="H38" s="52" t="s">
        <v>334</v>
      </c>
      <c r="I38" s="55" t="s">
        <v>335</v>
      </c>
      <c r="J38" s="52" t="s">
        <v>350</v>
      </c>
      <c r="K38" s="55" t="s">
        <v>243</v>
      </c>
      <c r="L38" s="52" t="s">
        <v>74</v>
      </c>
      <c r="M38" s="55" t="s">
        <v>75</v>
      </c>
      <c r="N38" s="52" t="s">
        <v>467</v>
      </c>
      <c r="O38" s="55" t="s">
        <v>283</v>
      </c>
      <c r="P38" s="52" t="s">
        <v>74</v>
      </c>
      <c r="Q38" s="55" t="s">
        <v>75</v>
      </c>
      <c r="R38" s="52" t="s">
        <v>74</v>
      </c>
      <c r="S38" s="53" t="s">
        <v>75</v>
      </c>
      <c r="T38" s="24"/>
      <c r="U38" s="24"/>
    </row>
    <row r="39" spans="1:21" ht="15">
      <c r="A39" s="132"/>
      <c r="B39" s="132"/>
      <c r="C39" s="56" t="s">
        <v>67</v>
      </c>
      <c r="D39" s="52">
        <v>11896</v>
      </c>
      <c r="E39" s="53">
        <v>9.5000000000000001E-2</v>
      </c>
      <c r="F39" s="52" t="s">
        <v>318</v>
      </c>
      <c r="G39" s="55" t="s">
        <v>319</v>
      </c>
      <c r="H39" s="52">
        <v>2102</v>
      </c>
      <c r="I39" s="55">
        <v>0.23300000000000001</v>
      </c>
      <c r="J39" s="52">
        <v>7341</v>
      </c>
      <c r="K39" s="55">
        <v>0.123</v>
      </c>
      <c r="L39" s="52" t="s">
        <v>1240</v>
      </c>
      <c r="M39" s="55" t="s">
        <v>414</v>
      </c>
      <c r="N39" s="52" t="s">
        <v>1436</v>
      </c>
      <c r="O39" s="55" t="s">
        <v>371</v>
      </c>
      <c r="P39" s="52" t="s">
        <v>74</v>
      </c>
      <c r="Q39" s="55" t="s">
        <v>75</v>
      </c>
      <c r="R39" s="52" t="s">
        <v>74</v>
      </c>
      <c r="S39" s="53" t="s">
        <v>75</v>
      </c>
      <c r="T39" s="24"/>
      <c r="U39" s="24"/>
    </row>
    <row r="40" spans="1:21" ht="15">
      <c r="A40" s="132"/>
      <c r="B40" s="132"/>
      <c r="C40" s="56" t="s">
        <v>68</v>
      </c>
      <c r="D40" s="52">
        <v>3723</v>
      </c>
      <c r="E40" s="53">
        <v>0.17599999999999999</v>
      </c>
      <c r="F40" s="52" t="s">
        <v>320</v>
      </c>
      <c r="G40" s="55" t="s">
        <v>283</v>
      </c>
      <c r="H40" s="52" t="s">
        <v>332</v>
      </c>
      <c r="I40" s="55" t="s">
        <v>333</v>
      </c>
      <c r="J40" s="52">
        <v>1997</v>
      </c>
      <c r="K40" s="55">
        <v>0.24</v>
      </c>
      <c r="L40" s="52" t="s">
        <v>1272</v>
      </c>
      <c r="M40" s="55" t="s">
        <v>466</v>
      </c>
      <c r="N40" s="52" t="s">
        <v>74</v>
      </c>
      <c r="O40" s="55" t="s">
        <v>75</v>
      </c>
      <c r="P40" s="52" t="s">
        <v>74</v>
      </c>
      <c r="Q40" s="55" t="s">
        <v>75</v>
      </c>
      <c r="R40" s="52" t="s">
        <v>74</v>
      </c>
      <c r="S40" s="53" t="s">
        <v>75</v>
      </c>
      <c r="T40" s="24"/>
      <c r="U40" s="24"/>
    </row>
    <row r="41" spans="1:21" ht="15">
      <c r="A41" s="132"/>
      <c r="B41" s="132"/>
      <c r="C41" s="56" t="s">
        <v>69</v>
      </c>
      <c r="D41" s="52">
        <v>4286</v>
      </c>
      <c r="E41" s="53">
        <v>0.16600000000000001</v>
      </c>
      <c r="F41" s="52" t="s">
        <v>108</v>
      </c>
      <c r="G41" s="55" t="s">
        <v>321</v>
      </c>
      <c r="H41" s="52" t="s">
        <v>336</v>
      </c>
      <c r="I41" s="55" t="s">
        <v>337</v>
      </c>
      <c r="J41" s="52" t="s">
        <v>351</v>
      </c>
      <c r="K41" s="55" t="s">
        <v>352</v>
      </c>
      <c r="L41" s="52" t="s">
        <v>535</v>
      </c>
      <c r="M41" s="55" t="s">
        <v>389</v>
      </c>
      <c r="N41" s="52" t="s">
        <v>540</v>
      </c>
      <c r="O41" s="55" t="s">
        <v>314</v>
      </c>
      <c r="P41" s="52" t="s">
        <v>74</v>
      </c>
      <c r="Q41" s="55" t="s">
        <v>75</v>
      </c>
      <c r="R41" s="52" t="s">
        <v>74</v>
      </c>
      <c r="S41" s="53" t="s">
        <v>75</v>
      </c>
      <c r="T41" s="24"/>
      <c r="U41" s="24"/>
    </row>
    <row r="42" spans="1:21" ht="15">
      <c r="A42" s="132"/>
      <c r="B42" s="132"/>
      <c r="C42" s="56" t="s">
        <v>70</v>
      </c>
      <c r="D42" s="52">
        <v>41419</v>
      </c>
      <c r="E42" s="53">
        <v>4.3999999999999997E-2</v>
      </c>
      <c r="F42" s="52">
        <v>8443</v>
      </c>
      <c r="G42" s="55">
        <v>0.11600000000000001</v>
      </c>
      <c r="H42" s="52">
        <v>9519</v>
      </c>
      <c r="I42" s="55">
        <v>0.108</v>
      </c>
      <c r="J42" s="52">
        <v>13200</v>
      </c>
      <c r="K42" s="55">
        <v>0.09</v>
      </c>
      <c r="L42" s="52">
        <v>3873</v>
      </c>
      <c r="M42" s="55">
        <v>0.17199999999999999</v>
      </c>
      <c r="N42" s="52">
        <v>2831</v>
      </c>
      <c r="O42" s="55">
        <v>0.20200000000000001</v>
      </c>
      <c r="P42" s="52">
        <v>2729</v>
      </c>
      <c r="Q42" s="55">
        <v>0.20599999999999999</v>
      </c>
      <c r="R42" s="52" t="s">
        <v>361</v>
      </c>
      <c r="S42" s="53" t="s">
        <v>362</v>
      </c>
      <c r="T42" s="24"/>
      <c r="U42" s="24"/>
    </row>
    <row r="43" spans="1:21" ht="15">
      <c r="A43" s="132"/>
      <c r="B43" s="132"/>
      <c r="C43" s="56" t="s">
        <v>71</v>
      </c>
      <c r="D43" s="52">
        <v>4159</v>
      </c>
      <c r="E43" s="53">
        <v>0.16700000000000001</v>
      </c>
      <c r="F43" s="52" t="s">
        <v>322</v>
      </c>
      <c r="G43" s="55" t="s">
        <v>323</v>
      </c>
      <c r="H43" s="52" t="s">
        <v>338</v>
      </c>
      <c r="I43" s="55" t="s">
        <v>339</v>
      </c>
      <c r="J43" s="52" t="s">
        <v>353</v>
      </c>
      <c r="K43" s="55" t="s">
        <v>354</v>
      </c>
      <c r="L43" s="52" t="s">
        <v>506</v>
      </c>
      <c r="M43" s="55" t="s">
        <v>510</v>
      </c>
      <c r="N43" s="52" t="s">
        <v>887</v>
      </c>
      <c r="O43" s="55" t="s">
        <v>389</v>
      </c>
      <c r="P43" s="52" t="s">
        <v>829</v>
      </c>
      <c r="Q43" s="55" t="s">
        <v>538</v>
      </c>
      <c r="R43" s="52" t="s">
        <v>363</v>
      </c>
      <c r="S43" s="53" t="s">
        <v>364</v>
      </c>
      <c r="T43" s="24"/>
      <c r="U43" s="24"/>
    </row>
    <row r="44" spans="1:21">
      <c r="A44" s="34" t="s">
        <v>6</v>
      </c>
      <c r="B44" s="24"/>
      <c r="C44" s="24"/>
      <c r="D44" s="24"/>
      <c r="E44" s="24"/>
      <c r="F44" s="24"/>
      <c r="G44" s="24"/>
      <c r="H44" s="24"/>
      <c r="I44" s="24"/>
      <c r="J44" s="24"/>
      <c r="K44" s="24"/>
      <c r="L44" s="24"/>
      <c r="M44" s="24"/>
      <c r="N44" s="24"/>
      <c r="O44" s="24"/>
      <c r="P44" s="24"/>
      <c r="Q44" s="24"/>
      <c r="R44" s="24"/>
      <c r="S44" s="24"/>
      <c r="T44" s="24"/>
      <c r="U44" s="24"/>
    </row>
    <row r="45" spans="1:21">
      <c r="A45" s="34" t="s">
        <v>7</v>
      </c>
      <c r="B45" s="24"/>
      <c r="C45" s="24"/>
      <c r="D45" s="24"/>
      <c r="E45" s="24"/>
      <c r="F45" s="24"/>
      <c r="G45" s="24"/>
      <c r="H45" s="24"/>
      <c r="I45" s="24"/>
      <c r="J45" s="24"/>
      <c r="K45" s="24"/>
      <c r="L45" s="24"/>
      <c r="M45" s="24"/>
      <c r="N45" s="24"/>
      <c r="O45" s="24"/>
      <c r="P45" s="24"/>
      <c r="Q45" s="24"/>
      <c r="R45" s="24"/>
      <c r="S45" s="24"/>
      <c r="T45" s="24"/>
      <c r="U45" s="24"/>
    </row>
    <row r="46" spans="1:21">
      <c r="A46" s="34" t="s">
        <v>38</v>
      </c>
      <c r="B46" s="24"/>
      <c r="C46" s="24"/>
      <c r="D46" s="24"/>
      <c r="E46" s="24"/>
      <c r="F46" s="24"/>
      <c r="G46" s="24"/>
      <c r="H46" s="24"/>
      <c r="I46" s="24"/>
      <c r="J46" s="24"/>
      <c r="K46" s="24"/>
      <c r="L46" s="24"/>
      <c r="M46" s="24"/>
      <c r="N46" s="24"/>
      <c r="O46" s="24"/>
      <c r="P46" s="24"/>
      <c r="Q46" s="24"/>
      <c r="R46" s="24"/>
      <c r="S46" s="24"/>
      <c r="T46" s="24"/>
      <c r="U46" s="24"/>
    </row>
    <row r="47" spans="1:21">
      <c r="A47" s="34" t="s">
        <v>8</v>
      </c>
      <c r="B47" s="24"/>
      <c r="C47" s="24"/>
      <c r="D47" s="24"/>
      <c r="E47" s="24"/>
      <c r="F47" s="24"/>
      <c r="G47" s="24"/>
      <c r="H47" s="24"/>
      <c r="I47" s="24"/>
      <c r="J47" s="24"/>
      <c r="K47" s="24"/>
      <c r="L47" s="24"/>
      <c r="M47" s="24"/>
      <c r="N47" s="24"/>
      <c r="O47" s="24"/>
      <c r="P47" s="24"/>
      <c r="Q47" s="24"/>
      <c r="R47" s="24"/>
      <c r="S47" s="24"/>
      <c r="T47" s="24"/>
      <c r="U47" s="24"/>
    </row>
    <row r="48" spans="1:21">
      <c r="A48" s="24"/>
      <c r="B48" s="24"/>
      <c r="C48" s="24"/>
      <c r="D48" s="24"/>
      <c r="E48" s="24"/>
      <c r="F48" s="24"/>
      <c r="G48" s="24"/>
      <c r="H48" s="24"/>
      <c r="I48" s="24"/>
      <c r="J48" s="24"/>
      <c r="K48" s="24"/>
      <c r="L48" s="24"/>
      <c r="M48" s="24"/>
      <c r="N48" s="24"/>
      <c r="O48" s="24"/>
      <c r="P48" s="24"/>
      <c r="Q48" s="24"/>
      <c r="R48" s="24"/>
      <c r="S48" s="24"/>
      <c r="T48" s="24"/>
      <c r="U48" s="24"/>
    </row>
    <row r="49" spans="1:21">
      <c r="A49" s="24"/>
      <c r="B49" s="24"/>
      <c r="C49" s="24"/>
      <c r="D49" s="24"/>
      <c r="E49" s="24"/>
      <c r="F49" s="24"/>
      <c r="G49" s="24"/>
      <c r="H49" s="24"/>
      <c r="I49" s="24"/>
      <c r="J49" s="24"/>
      <c r="K49" s="24"/>
      <c r="L49" s="24"/>
      <c r="M49" s="24"/>
      <c r="N49" s="24"/>
      <c r="O49" s="24"/>
      <c r="P49" s="24"/>
      <c r="Q49" s="24"/>
      <c r="R49" s="24"/>
      <c r="S49" s="24"/>
      <c r="T49" s="24"/>
      <c r="U49" s="24"/>
    </row>
    <row r="50" spans="1:21">
      <c r="A50" s="24"/>
      <c r="B50" s="24"/>
      <c r="C50" s="24"/>
      <c r="D50" s="24"/>
      <c r="E50" s="24"/>
      <c r="F50" s="24"/>
      <c r="G50" s="24"/>
      <c r="H50" s="24"/>
      <c r="I50" s="24"/>
      <c r="J50" s="24"/>
      <c r="K50" s="24"/>
      <c r="L50" s="24"/>
      <c r="M50" s="24"/>
      <c r="N50" s="24"/>
      <c r="O50" s="24"/>
      <c r="P50" s="24"/>
      <c r="Q50" s="24"/>
      <c r="R50" s="24"/>
      <c r="S50" s="24"/>
      <c r="T50" s="24"/>
      <c r="U50" s="24"/>
    </row>
    <row r="51" spans="1:21">
      <c r="A51" s="24"/>
      <c r="B51" s="24"/>
      <c r="C51" s="24"/>
      <c r="D51" s="24"/>
      <c r="E51" s="24"/>
      <c r="F51" s="24"/>
      <c r="G51" s="24"/>
      <c r="H51" s="24"/>
      <c r="I51" s="24"/>
      <c r="J51" s="24"/>
      <c r="K51" s="24"/>
      <c r="L51" s="24"/>
      <c r="M51" s="24"/>
      <c r="N51" s="24"/>
      <c r="O51" s="24"/>
      <c r="P51" s="24"/>
      <c r="Q51" s="24"/>
      <c r="R51" s="24"/>
      <c r="S51" s="24"/>
      <c r="T51" s="24"/>
      <c r="U51" s="24"/>
    </row>
  </sheetData>
  <mergeCells count="17">
    <mergeCell ref="A5:A43"/>
    <mergeCell ref="B5:C5"/>
    <mergeCell ref="B6:B7"/>
    <mergeCell ref="B8:B11"/>
    <mergeCell ref="B12:B16"/>
    <mergeCell ref="B17:B22"/>
    <mergeCell ref="B23:B32"/>
    <mergeCell ref="B33:B43"/>
    <mergeCell ref="N3:O3"/>
    <mergeCell ref="P3:Q3"/>
    <mergeCell ref="R3:S3"/>
    <mergeCell ref="A3:C4"/>
    <mergeCell ref="D3:E3"/>
    <mergeCell ref="F3:G3"/>
    <mergeCell ref="H3:I3"/>
    <mergeCell ref="J3:K3"/>
    <mergeCell ref="L3:M3"/>
  </mergeCells>
  <pageMargins left="0.70866141732283472" right="0.70866141732283472" top="0.78740157480314965" bottom="0.78740157480314965" header="0.31496062992125984" footer="0.31496062992125984"/>
  <pageSetup paperSize="8" scale="87" orientation="landscape" r:id="rId1"/>
</worksheet>
</file>

<file path=xl/worksheets/sheet14.xml><?xml version="1.0" encoding="utf-8"?>
<worksheet xmlns="http://schemas.openxmlformats.org/spreadsheetml/2006/main" xmlns:r="http://schemas.openxmlformats.org/officeDocument/2006/relationships">
  <sheetPr codeName="Tabelle7">
    <pageSetUpPr fitToPage="1"/>
  </sheetPr>
  <dimension ref="A1:U51"/>
  <sheetViews>
    <sheetView zoomScaleNormal="100" workbookViewId="0">
      <pane xSplit="3" ySplit="4" topLeftCell="D5" activePane="bottomRight" state="frozen"/>
      <selection activeCell="D5" sqref="D5"/>
      <selection pane="topRight" activeCell="D5" sqref="D5"/>
      <selection pane="bottomLeft" activeCell="D5" sqref="D5"/>
      <selection pane="bottomRight" activeCell="D5" sqref="D5"/>
    </sheetView>
  </sheetViews>
  <sheetFormatPr baseColWidth="10" defaultRowHeight="14.25"/>
  <cols>
    <col min="1" max="1" width="10.625" customWidth="1"/>
    <col min="2" max="2" width="14" customWidth="1"/>
    <col min="3" max="3" width="34.75" bestFit="1" customWidth="1"/>
    <col min="4" max="19" width="8.75" customWidth="1"/>
    <col min="20" max="20" width="1.25" customWidth="1"/>
  </cols>
  <sheetData>
    <row r="1" spans="1:21">
      <c r="A1" s="22" t="s">
        <v>39</v>
      </c>
      <c r="B1" s="1"/>
      <c r="C1" s="1"/>
      <c r="D1" s="2"/>
      <c r="E1" s="2"/>
      <c r="F1" s="2"/>
      <c r="G1" s="2"/>
      <c r="H1" s="2"/>
      <c r="I1" s="2"/>
      <c r="J1" s="24"/>
      <c r="K1" s="24"/>
      <c r="L1" s="24"/>
      <c r="M1" s="24"/>
      <c r="N1" s="24"/>
      <c r="O1" s="24"/>
      <c r="P1" s="24"/>
      <c r="Q1" s="4"/>
      <c r="R1" s="24"/>
      <c r="S1" s="4" t="s">
        <v>37</v>
      </c>
      <c r="T1" s="24"/>
      <c r="U1" s="24"/>
    </row>
    <row r="2" spans="1:21">
      <c r="A2" s="5"/>
      <c r="B2" s="5"/>
      <c r="C2" s="5"/>
      <c r="D2" s="6"/>
      <c r="E2" s="6"/>
      <c r="F2" s="6"/>
      <c r="G2" s="6"/>
      <c r="H2" s="6"/>
      <c r="I2" s="6"/>
      <c r="J2" s="24"/>
      <c r="K2" s="24"/>
      <c r="L2" s="24"/>
      <c r="M2" s="24"/>
      <c r="N2" s="24"/>
      <c r="O2" s="24"/>
      <c r="P2" s="24"/>
      <c r="R2" s="24"/>
      <c r="S2" s="24"/>
      <c r="T2" s="24"/>
      <c r="U2" s="24"/>
    </row>
    <row r="3" spans="1:21" ht="105.75" customHeight="1">
      <c r="A3" s="136" t="s">
        <v>40</v>
      </c>
      <c r="B3" s="137"/>
      <c r="C3" s="138"/>
      <c r="D3" s="133" t="s">
        <v>0</v>
      </c>
      <c r="E3" s="134"/>
      <c r="F3" s="133" t="s">
        <v>1133</v>
      </c>
      <c r="G3" s="134"/>
      <c r="H3" s="133" t="s">
        <v>1261</v>
      </c>
      <c r="I3" s="134"/>
      <c r="J3" s="133" t="s">
        <v>1134</v>
      </c>
      <c r="K3" s="134"/>
      <c r="L3" s="133" t="s">
        <v>1262</v>
      </c>
      <c r="M3" s="134"/>
      <c r="N3" s="133" t="s">
        <v>1135</v>
      </c>
      <c r="O3" s="134"/>
      <c r="P3" s="133" t="s">
        <v>1136</v>
      </c>
      <c r="Q3" s="134"/>
      <c r="R3" s="133" t="s">
        <v>1</v>
      </c>
      <c r="S3" s="135"/>
      <c r="T3" s="24"/>
      <c r="U3" s="24"/>
    </row>
    <row r="4" spans="1:21" ht="39" customHeight="1">
      <c r="A4" s="139"/>
      <c r="B4" s="140"/>
      <c r="C4" s="141"/>
      <c r="D4" s="13" t="s">
        <v>2</v>
      </c>
      <c r="E4" s="14" t="s">
        <v>3</v>
      </c>
      <c r="F4" s="15" t="s">
        <v>2</v>
      </c>
      <c r="G4" s="16" t="s">
        <v>3</v>
      </c>
      <c r="H4" s="13" t="s">
        <v>2</v>
      </c>
      <c r="I4" s="14" t="s">
        <v>3</v>
      </c>
      <c r="J4" s="15" t="s">
        <v>2</v>
      </c>
      <c r="K4" s="16" t="s">
        <v>3</v>
      </c>
      <c r="L4" s="13" t="s">
        <v>2</v>
      </c>
      <c r="M4" s="14" t="s">
        <v>3</v>
      </c>
      <c r="N4" s="15" t="s">
        <v>2</v>
      </c>
      <c r="O4" s="14" t="s">
        <v>3</v>
      </c>
      <c r="P4" s="13" t="s">
        <v>2</v>
      </c>
      <c r="Q4" s="14" t="s">
        <v>3</v>
      </c>
      <c r="R4" s="15" t="s">
        <v>2</v>
      </c>
      <c r="S4" s="57" t="s">
        <v>3</v>
      </c>
      <c r="T4" s="24"/>
      <c r="U4" s="24"/>
    </row>
    <row r="5" spans="1:21" ht="12.95" customHeight="1">
      <c r="A5" s="132" t="s">
        <v>15</v>
      </c>
      <c r="B5" s="142" t="s">
        <v>0</v>
      </c>
      <c r="C5" s="143"/>
      <c r="D5" s="50">
        <v>29887</v>
      </c>
      <c r="E5" s="51">
        <v>8.9999999999999993E-3</v>
      </c>
      <c r="F5" s="50">
        <v>2750</v>
      </c>
      <c r="G5" s="54">
        <v>0.20100000000000001</v>
      </c>
      <c r="H5" s="50">
        <v>4908</v>
      </c>
      <c r="I5" s="54">
        <v>0.14299999999999999</v>
      </c>
      <c r="J5" s="50">
        <v>12618</v>
      </c>
      <c r="K5" s="54">
        <v>7.4999999999999997E-2</v>
      </c>
      <c r="L5" s="50">
        <v>2401</v>
      </c>
      <c r="M5" s="54">
        <v>0.215</v>
      </c>
      <c r="N5" s="50">
        <v>4113</v>
      </c>
      <c r="O5" s="54">
        <v>0.161</v>
      </c>
      <c r="P5" s="50">
        <v>2699</v>
      </c>
      <c r="Q5" s="54">
        <v>0.20399999999999999</v>
      </c>
      <c r="R5" s="50" t="s">
        <v>78</v>
      </c>
      <c r="S5" s="51" t="s">
        <v>79</v>
      </c>
      <c r="T5" s="24"/>
      <c r="U5" s="24"/>
    </row>
    <row r="6" spans="1:21" ht="12.95" customHeight="1">
      <c r="A6" s="132"/>
      <c r="B6" s="144" t="s">
        <v>41</v>
      </c>
      <c r="C6" s="25" t="s">
        <v>42</v>
      </c>
      <c r="D6" s="52">
        <v>15168</v>
      </c>
      <c r="E6" s="53">
        <v>6.6000000000000003E-2</v>
      </c>
      <c r="F6" s="52" t="s">
        <v>391</v>
      </c>
      <c r="G6" s="55" t="s">
        <v>337</v>
      </c>
      <c r="H6" s="52">
        <v>1955</v>
      </c>
      <c r="I6" s="55">
        <v>0.246</v>
      </c>
      <c r="J6" s="52">
        <v>6655</v>
      </c>
      <c r="K6" s="55">
        <v>0.124</v>
      </c>
      <c r="L6" s="52" t="s">
        <v>1303</v>
      </c>
      <c r="M6" s="55" t="s">
        <v>572</v>
      </c>
      <c r="N6" s="52">
        <v>2598</v>
      </c>
      <c r="O6" s="55">
        <v>0.21099999999999999</v>
      </c>
      <c r="P6" s="52" t="s">
        <v>1169</v>
      </c>
      <c r="Q6" s="55" t="s">
        <v>148</v>
      </c>
      <c r="R6" s="52" t="s">
        <v>394</v>
      </c>
      <c r="S6" s="53" t="s">
        <v>283</v>
      </c>
      <c r="T6" s="24"/>
      <c r="U6" s="24"/>
    </row>
    <row r="7" spans="1:21" ht="15">
      <c r="A7" s="132"/>
      <c r="B7" s="144"/>
      <c r="C7" s="25" t="s">
        <v>43</v>
      </c>
      <c r="D7" s="52">
        <v>14719</v>
      </c>
      <c r="E7" s="53">
        <v>6.2E-2</v>
      </c>
      <c r="F7" s="52" t="s">
        <v>392</v>
      </c>
      <c r="G7" s="55" t="s">
        <v>393</v>
      </c>
      <c r="H7" s="52">
        <v>2954</v>
      </c>
      <c r="I7" s="55">
        <v>0.188</v>
      </c>
      <c r="J7" s="52">
        <v>5963</v>
      </c>
      <c r="K7" s="55">
        <v>0.123</v>
      </c>
      <c r="L7" s="52">
        <v>1575</v>
      </c>
      <c r="M7" s="55">
        <v>0.26400000000000001</v>
      </c>
      <c r="N7" s="52" t="s">
        <v>1447</v>
      </c>
      <c r="O7" s="55" t="s">
        <v>451</v>
      </c>
      <c r="P7" s="52" t="s">
        <v>1170</v>
      </c>
      <c r="Q7" s="55" t="s">
        <v>595</v>
      </c>
      <c r="R7" s="52" t="s">
        <v>74</v>
      </c>
      <c r="S7" s="53" t="s">
        <v>75</v>
      </c>
      <c r="T7" s="24"/>
      <c r="U7" s="24"/>
    </row>
    <row r="8" spans="1:21" ht="15">
      <c r="A8" s="132"/>
      <c r="B8" s="144" t="s">
        <v>44</v>
      </c>
      <c r="C8" s="25" t="s">
        <v>1249</v>
      </c>
      <c r="D8" s="52">
        <v>4503</v>
      </c>
      <c r="E8" s="53">
        <v>0.151</v>
      </c>
      <c r="F8" s="52" t="s">
        <v>251</v>
      </c>
      <c r="G8" s="55" t="s">
        <v>283</v>
      </c>
      <c r="H8" s="52">
        <v>1586</v>
      </c>
      <c r="I8" s="55">
        <v>0.26400000000000001</v>
      </c>
      <c r="J8" s="52">
        <v>1718</v>
      </c>
      <c r="K8" s="55">
        <v>0.25900000000000001</v>
      </c>
      <c r="L8" s="52" t="s">
        <v>1442</v>
      </c>
      <c r="M8" s="55" t="s">
        <v>377</v>
      </c>
      <c r="N8" s="52" t="s">
        <v>74</v>
      </c>
      <c r="O8" s="55" t="s">
        <v>75</v>
      </c>
      <c r="P8" s="52" t="s">
        <v>74</v>
      </c>
      <c r="Q8" s="55" t="s">
        <v>75</v>
      </c>
      <c r="R8" s="52" t="s">
        <v>74</v>
      </c>
      <c r="S8" s="53" t="s">
        <v>75</v>
      </c>
      <c r="T8" s="24"/>
      <c r="U8" s="24"/>
    </row>
    <row r="9" spans="1:21" ht="15">
      <c r="A9" s="132"/>
      <c r="B9" s="144"/>
      <c r="C9" s="25" t="s">
        <v>1250</v>
      </c>
      <c r="D9" s="52">
        <v>9557</v>
      </c>
      <c r="E9" s="53">
        <v>9.7000000000000003E-2</v>
      </c>
      <c r="F9" s="52" t="s">
        <v>400</v>
      </c>
      <c r="G9" s="55" t="s">
        <v>741</v>
      </c>
      <c r="H9" s="52" t="s">
        <v>1218</v>
      </c>
      <c r="I9" s="55" t="s">
        <v>109</v>
      </c>
      <c r="J9" s="52">
        <v>4118</v>
      </c>
      <c r="K9" s="55">
        <v>0.16500000000000001</v>
      </c>
      <c r="L9" s="52" t="s">
        <v>1094</v>
      </c>
      <c r="M9" s="55" t="s">
        <v>649</v>
      </c>
      <c r="N9" s="52">
        <v>1909</v>
      </c>
      <c r="O9" s="55">
        <v>0.252</v>
      </c>
      <c r="P9" s="52" t="s">
        <v>1449</v>
      </c>
      <c r="Q9" s="55" t="s">
        <v>371</v>
      </c>
      <c r="R9" s="52" t="s">
        <v>433</v>
      </c>
      <c r="S9" s="53" t="s">
        <v>453</v>
      </c>
      <c r="T9" s="24"/>
      <c r="U9" s="24"/>
    </row>
    <row r="10" spans="1:21" ht="15">
      <c r="A10" s="132"/>
      <c r="B10" s="144"/>
      <c r="C10" s="25" t="s">
        <v>1251</v>
      </c>
      <c r="D10" s="52">
        <v>10402</v>
      </c>
      <c r="E10" s="53">
        <v>8.5000000000000006E-2</v>
      </c>
      <c r="F10" s="52" t="s">
        <v>1441</v>
      </c>
      <c r="G10" s="55" t="s">
        <v>478</v>
      </c>
      <c r="H10" s="52" t="s">
        <v>947</v>
      </c>
      <c r="I10" s="55" t="s">
        <v>758</v>
      </c>
      <c r="J10" s="52">
        <v>5064</v>
      </c>
      <c r="K10" s="55">
        <v>0.13800000000000001</v>
      </c>
      <c r="L10" s="52" t="s">
        <v>1414</v>
      </c>
      <c r="M10" s="55" t="s">
        <v>1156</v>
      </c>
      <c r="N10" s="52">
        <v>1598</v>
      </c>
      <c r="O10" s="55">
        <v>0.26400000000000001</v>
      </c>
      <c r="P10" s="52" t="s">
        <v>1450</v>
      </c>
      <c r="Q10" s="55" t="s">
        <v>1276</v>
      </c>
      <c r="R10" s="52" t="s">
        <v>74</v>
      </c>
      <c r="S10" s="53" t="s">
        <v>75</v>
      </c>
      <c r="T10" s="24"/>
      <c r="U10" s="24"/>
    </row>
    <row r="11" spans="1:21" ht="15">
      <c r="A11" s="132"/>
      <c r="B11" s="144"/>
      <c r="C11" s="25" t="s">
        <v>45</v>
      </c>
      <c r="D11" s="52">
        <v>5425</v>
      </c>
      <c r="E11" s="53">
        <v>0.13600000000000001</v>
      </c>
      <c r="F11" s="52" t="s">
        <v>815</v>
      </c>
      <c r="G11" s="55" t="s">
        <v>402</v>
      </c>
      <c r="H11" s="52" t="s">
        <v>1270</v>
      </c>
      <c r="I11" s="55" t="s">
        <v>758</v>
      </c>
      <c r="J11" s="52">
        <v>1718</v>
      </c>
      <c r="K11" s="55">
        <v>0.25800000000000001</v>
      </c>
      <c r="L11" s="52" t="s">
        <v>1443</v>
      </c>
      <c r="M11" s="55" t="s">
        <v>276</v>
      </c>
      <c r="N11" s="52" t="s">
        <v>835</v>
      </c>
      <c r="O11" s="55" t="s">
        <v>484</v>
      </c>
      <c r="P11" s="52" t="s">
        <v>771</v>
      </c>
      <c r="Q11" s="55" t="s">
        <v>79</v>
      </c>
      <c r="R11" s="52" t="s">
        <v>74</v>
      </c>
      <c r="S11" s="53" t="s">
        <v>75</v>
      </c>
      <c r="T11" s="24"/>
      <c r="U11" s="24"/>
    </row>
    <row r="12" spans="1:21" ht="15">
      <c r="A12" s="132"/>
      <c r="B12" s="144" t="s">
        <v>46</v>
      </c>
      <c r="C12" s="26" t="s">
        <v>47</v>
      </c>
      <c r="D12" s="52">
        <v>25713</v>
      </c>
      <c r="E12" s="53">
        <v>2.7E-2</v>
      </c>
      <c r="F12" s="52">
        <v>2116</v>
      </c>
      <c r="G12" s="55">
        <v>0.23300000000000001</v>
      </c>
      <c r="H12" s="52">
        <v>4131</v>
      </c>
      <c r="I12" s="55">
        <v>0.158</v>
      </c>
      <c r="J12" s="52">
        <v>11492</v>
      </c>
      <c r="K12" s="55">
        <v>8.1000000000000003E-2</v>
      </c>
      <c r="L12" s="52">
        <v>2121</v>
      </c>
      <c r="M12" s="55">
        <v>0.23</v>
      </c>
      <c r="N12" s="52">
        <v>3820</v>
      </c>
      <c r="O12" s="55">
        <v>0.16800000000000001</v>
      </c>
      <c r="P12" s="52">
        <v>1896</v>
      </c>
      <c r="Q12" s="55">
        <v>0.249</v>
      </c>
      <c r="R12" s="52" t="s">
        <v>74</v>
      </c>
      <c r="S12" s="53" t="s">
        <v>75</v>
      </c>
      <c r="T12" s="24"/>
      <c r="U12" s="24"/>
    </row>
    <row r="13" spans="1:21" ht="15">
      <c r="A13" s="132"/>
      <c r="B13" s="144"/>
      <c r="C13" s="25" t="s">
        <v>1248</v>
      </c>
      <c r="D13" s="52">
        <v>3029</v>
      </c>
      <c r="E13" s="53">
        <v>0.191</v>
      </c>
      <c r="F13" s="52" t="s">
        <v>394</v>
      </c>
      <c r="G13" s="55" t="s">
        <v>395</v>
      </c>
      <c r="H13" s="52" t="s">
        <v>413</v>
      </c>
      <c r="I13" s="55" t="s">
        <v>414</v>
      </c>
      <c r="J13" s="52" t="s">
        <v>332</v>
      </c>
      <c r="K13" s="55" t="s">
        <v>207</v>
      </c>
      <c r="L13" s="52" t="s">
        <v>152</v>
      </c>
      <c r="M13" s="55" t="s">
        <v>167</v>
      </c>
      <c r="N13" s="52" t="s">
        <v>259</v>
      </c>
      <c r="O13" s="55" t="s">
        <v>1612</v>
      </c>
      <c r="P13" s="52" t="s">
        <v>1111</v>
      </c>
      <c r="Q13" s="55" t="s">
        <v>967</v>
      </c>
      <c r="R13" s="52" t="s">
        <v>435</v>
      </c>
      <c r="S13" s="53" t="s">
        <v>436</v>
      </c>
      <c r="T13" s="24"/>
      <c r="U13" s="24"/>
    </row>
    <row r="14" spans="1:21" ht="15">
      <c r="A14" s="132"/>
      <c r="B14" s="144"/>
      <c r="C14" s="25" t="s">
        <v>48</v>
      </c>
      <c r="D14" s="52" t="s">
        <v>381</v>
      </c>
      <c r="E14" s="53" t="s">
        <v>382</v>
      </c>
      <c r="F14" s="52" t="s">
        <v>396</v>
      </c>
      <c r="G14" s="55" t="s">
        <v>103</v>
      </c>
      <c r="H14" s="52" t="s">
        <v>415</v>
      </c>
      <c r="I14" s="55" t="s">
        <v>218</v>
      </c>
      <c r="J14" s="52" t="s">
        <v>433</v>
      </c>
      <c r="K14" s="55" t="s">
        <v>434</v>
      </c>
      <c r="L14" s="52" t="s">
        <v>74</v>
      </c>
      <c r="M14" s="55" t="s">
        <v>75</v>
      </c>
      <c r="N14" s="52" t="s">
        <v>74</v>
      </c>
      <c r="O14" s="55" t="s">
        <v>75</v>
      </c>
      <c r="P14" s="52" t="s">
        <v>74</v>
      </c>
      <c r="Q14" s="55" t="s">
        <v>75</v>
      </c>
      <c r="R14" s="52" t="s">
        <v>74</v>
      </c>
      <c r="S14" s="53" t="s">
        <v>75</v>
      </c>
      <c r="T14" s="24"/>
      <c r="U14" s="24"/>
    </row>
    <row r="15" spans="1:21" ht="15">
      <c r="A15" s="132"/>
      <c r="B15" s="144"/>
      <c r="C15" s="25" t="s">
        <v>49</v>
      </c>
      <c r="D15" s="52" t="s">
        <v>383</v>
      </c>
      <c r="E15" s="53" t="s">
        <v>252</v>
      </c>
      <c r="F15" s="52" t="s">
        <v>74</v>
      </c>
      <c r="G15" s="55" t="s">
        <v>75</v>
      </c>
      <c r="H15" s="52" t="s">
        <v>74</v>
      </c>
      <c r="I15" s="55" t="s">
        <v>75</v>
      </c>
      <c r="J15" s="52" t="s">
        <v>74</v>
      </c>
      <c r="K15" s="55" t="s">
        <v>75</v>
      </c>
      <c r="L15" s="52" t="s">
        <v>74</v>
      </c>
      <c r="M15" s="55" t="s">
        <v>75</v>
      </c>
      <c r="N15" s="52" t="s">
        <v>74</v>
      </c>
      <c r="O15" s="55" t="s">
        <v>75</v>
      </c>
      <c r="P15" s="52" t="s">
        <v>74</v>
      </c>
      <c r="Q15" s="55" t="s">
        <v>75</v>
      </c>
      <c r="R15" s="52" t="s">
        <v>74</v>
      </c>
      <c r="S15" s="53" t="s">
        <v>75</v>
      </c>
      <c r="T15" s="24"/>
      <c r="U15" s="24"/>
    </row>
    <row r="16" spans="1:21" ht="15">
      <c r="A16" s="132"/>
      <c r="B16" s="144"/>
      <c r="C16" s="25" t="s">
        <v>50</v>
      </c>
      <c r="D16" s="52" t="s">
        <v>74</v>
      </c>
      <c r="E16" s="53" t="s">
        <v>75</v>
      </c>
      <c r="F16" s="52" t="s">
        <v>74</v>
      </c>
      <c r="G16" s="55" t="s">
        <v>75</v>
      </c>
      <c r="H16" s="52" t="s">
        <v>74</v>
      </c>
      <c r="I16" s="55" t="s">
        <v>75</v>
      </c>
      <c r="J16" s="52" t="s">
        <v>74</v>
      </c>
      <c r="K16" s="55" t="s">
        <v>75</v>
      </c>
      <c r="L16" s="52" t="s">
        <v>74</v>
      </c>
      <c r="M16" s="55" t="s">
        <v>75</v>
      </c>
      <c r="N16" s="52" t="s">
        <v>74</v>
      </c>
      <c r="O16" s="55" t="s">
        <v>75</v>
      </c>
      <c r="P16" s="52" t="s">
        <v>74</v>
      </c>
      <c r="Q16" s="55" t="s">
        <v>75</v>
      </c>
      <c r="R16" s="52" t="s">
        <v>74</v>
      </c>
      <c r="S16" s="53" t="s">
        <v>75</v>
      </c>
      <c r="T16" s="24"/>
      <c r="U16" s="24"/>
    </row>
    <row r="17" spans="1:21" ht="15">
      <c r="A17" s="132"/>
      <c r="B17" s="145" t="s">
        <v>51</v>
      </c>
      <c r="C17" s="56" t="s">
        <v>1252</v>
      </c>
      <c r="D17" s="52">
        <v>23142</v>
      </c>
      <c r="E17" s="53">
        <v>3.5000000000000003E-2</v>
      </c>
      <c r="F17" s="52">
        <v>1844</v>
      </c>
      <c r="G17" s="55">
        <v>0.251</v>
      </c>
      <c r="H17" s="52">
        <v>3885</v>
      </c>
      <c r="I17" s="55">
        <v>0.16400000000000001</v>
      </c>
      <c r="J17" s="52">
        <v>10426</v>
      </c>
      <c r="K17" s="55">
        <v>8.7999999999999995E-2</v>
      </c>
      <c r="L17" s="52">
        <v>1770</v>
      </c>
      <c r="M17" s="55">
        <v>0.253</v>
      </c>
      <c r="N17" s="52">
        <v>3409</v>
      </c>
      <c r="O17" s="55">
        <v>0.17899999999999999</v>
      </c>
      <c r="P17" s="52">
        <v>1671</v>
      </c>
      <c r="Q17" s="55">
        <v>0.26600000000000001</v>
      </c>
      <c r="R17" s="52" t="s">
        <v>74</v>
      </c>
      <c r="S17" s="53" t="s">
        <v>75</v>
      </c>
      <c r="T17" s="24"/>
      <c r="U17" s="24"/>
    </row>
    <row r="18" spans="1:21" ht="15">
      <c r="A18" s="132"/>
      <c r="B18" s="145"/>
      <c r="C18" s="56" t="s">
        <v>1253</v>
      </c>
      <c r="D18" s="52">
        <v>1821</v>
      </c>
      <c r="E18" s="53">
        <v>0.251</v>
      </c>
      <c r="F18" s="52" t="s">
        <v>1005</v>
      </c>
      <c r="G18" s="55" t="s">
        <v>1021</v>
      </c>
      <c r="H18" s="52" t="s">
        <v>992</v>
      </c>
      <c r="I18" s="55" t="s">
        <v>409</v>
      </c>
      <c r="J18" s="52" t="s">
        <v>642</v>
      </c>
      <c r="K18" s="55" t="s">
        <v>480</v>
      </c>
      <c r="L18" s="52" t="s">
        <v>135</v>
      </c>
      <c r="M18" s="55" t="s">
        <v>501</v>
      </c>
      <c r="N18" s="52" t="s">
        <v>1173</v>
      </c>
      <c r="O18" s="55" t="s">
        <v>218</v>
      </c>
      <c r="P18" s="52" t="s">
        <v>1203</v>
      </c>
      <c r="Q18" s="55" t="s">
        <v>409</v>
      </c>
      <c r="R18" s="52" t="s">
        <v>74</v>
      </c>
      <c r="S18" s="53" t="s">
        <v>75</v>
      </c>
      <c r="T18" s="24"/>
      <c r="U18" s="24"/>
    </row>
    <row r="19" spans="1:21" ht="15">
      <c r="A19" s="132"/>
      <c r="B19" s="145"/>
      <c r="C19" s="56" t="s">
        <v>1254</v>
      </c>
      <c r="D19" s="52">
        <v>3447</v>
      </c>
      <c r="E19" s="53">
        <v>0.17799999999999999</v>
      </c>
      <c r="F19" s="52" t="s">
        <v>1284</v>
      </c>
      <c r="G19" s="55" t="s">
        <v>99</v>
      </c>
      <c r="H19" s="52" t="s">
        <v>231</v>
      </c>
      <c r="I19" s="55" t="s">
        <v>244</v>
      </c>
      <c r="J19" s="52" t="s">
        <v>1288</v>
      </c>
      <c r="K19" s="55" t="s">
        <v>1117</v>
      </c>
      <c r="L19" s="52" t="s">
        <v>769</v>
      </c>
      <c r="M19" s="55" t="s">
        <v>727</v>
      </c>
      <c r="N19" s="52" t="s">
        <v>405</v>
      </c>
      <c r="O19" s="55" t="s">
        <v>1448</v>
      </c>
      <c r="P19" s="52" t="s">
        <v>202</v>
      </c>
      <c r="Q19" s="55" t="s">
        <v>931</v>
      </c>
      <c r="R19" s="52" t="s">
        <v>137</v>
      </c>
      <c r="S19" s="53" t="s">
        <v>668</v>
      </c>
      <c r="T19" s="24"/>
      <c r="U19" s="24"/>
    </row>
    <row r="20" spans="1:21" ht="15">
      <c r="A20" s="132"/>
      <c r="B20" s="145"/>
      <c r="C20" s="56" t="s">
        <v>1255</v>
      </c>
      <c r="D20" s="52" t="s">
        <v>487</v>
      </c>
      <c r="E20" s="53" t="s">
        <v>297</v>
      </c>
      <c r="F20" s="52" t="s">
        <v>74</v>
      </c>
      <c r="G20" s="55" t="s">
        <v>75</v>
      </c>
      <c r="H20" s="52" t="s">
        <v>74</v>
      </c>
      <c r="I20" s="55" t="s">
        <v>75</v>
      </c>
      <c r="J20" s="52" t="s">
        <v>359</v>
      </c>
      <c r="K20" s="55" t="s">
        <v>163</v>
      </c>
      <c r="L20" s="52" t="s">
        <v>74</v>
      </c>
      <c r="M20" s="55" t="s">
        <v>75</v>
      </c>
      <c r="N20" s="52" t="s">
        <v>74</v>
      </c>
      <c r="O20" s="55" t="s">
        <v>75</v>
      </c>
      <c r="P20" s="52" t="s">
        <v>74</v>
      </c>
      <c r="Q20" s="55" t="s">
        <v>75</v>
      </c>
      <c r="R20" s="52" t="s">
        <v>74</v>
      </c>
      <c r="S20" s="53" t="s">
        <v>75</v>
      </c>
      <c r="T20" s="24"/>
      <c r="U20" s="24"/>
    </row>
    <row r="21" spans="1:21" ht="15">
      <c r="A21" s="132"/>
      <c r="B21" s="145"/>
      <c r="C21" s="56" t="s">
        <v>1256</v>
      </c>
      <c r="D21" s="52" t="s">
        <v>74</v>
      </c>
      <c r="E21" s="53" t="s">
        <v>75</v>
      </c>
      <c r="F21" s="52" t="s">
        <v>74</v>
      </c>
      <c r="G21" s="55" t="s">
        <v>75</v>
      </c>
      <c r="H21" s="52" t="s">
        <v>74</v>
      </c>
      <c r="I21" s="55" t="s">
        <v>75</v>
      </c>
      <c r="J21" s="52" t="s">
        <v>74</v>
      </c>
      <c r="K21" s="55" t="s">
        <v>75</v>
      </c>
      <c r="L21" s="52" t="s">
        <v>74</v>
      </c>
      <c r="M21" s="55" t="s">
        <v>75</v>
      </c>
      <c r="N21" s="52" t="s">
        <v>74</v>
      </c>
      <c r="O21" s="55" t="s">
        <v>75</v>
      </c>
      <c r="P21" s="52" t="s">
        <v>74</v>
      </c>
      <c r="Q21" s="55" t="s">
        <v>75</v>
      </c>
      <c r="R21" s="52" t="s">
        <v>74</v>
      </c>
      <c r="S21" s="53" t="s">
        <v>75</v>
      </c>
      <c r="T21" s="24"/>
      <c r="U21" s="24"/>
    </row>
    <row r="22" spans="1:21" ht="15">
      <c r="A22" s="132"/>
      <c r="B22" s="145"/>
      <c r="C22" s="56" t="s">
        <v>1257</v>
      </c>
      <c r="D22" s="52" t="s">
        <v>817</v>
      </c>
      <c r="E22" s="53" t="s">
        <v>850</v>
      </c>
      <c r="F22" s="52" t="s">
        <v>540</v>
      </c>
      <c r="G22" s="55" t="s">
        <v>453</v>
      </c>
      <c r="H22" s="52" t="s">
        <v>215</v>
      </c>
      <c r="I22" s="55" t="s">
        <v>1285</v>
      </c>
      <c r="J22" s="52" t="s">
        <v>723</v>
      </c>
      <c r="K22" s="55" t="s">
        <v>1289</v>
      </c>
      <c r="L22" s="52" t="s">
        <v>74</v>
      </c>
      <c r="M22" s="55" t="s">
        <v>75</v>
      </c>
      <c r="N22" s="52" t="s">
        <v>1005</v>
      </c>
      <c r="O22" s="55" t="s">
        <v>389</v>
      </c>
      <c r="P22" s="52" t="s">
        <v>74</v>
      </c>
      <c r="Q22" s="55" t="s">
        <v>75</v>
      </c>
      <c r="R22" s="52" t="s">
        <v>74</v>
      </c>
      <c r="S22" s="53" t="s">
        <v>75</v>
      </c>
      <c r="T22" s="24"/>
      <c r="U22" s="24"/>
    </row>
    <row r="23" spans="1:21" ht="15">
      <c r="A23" s="132"/>
      <c r="B23" s="145" t="s">
        <v>52</v>
      </c>
      <c r="C23" s="27" t="s">
        <v>1258</v>
      </c>
      <c r="D23" s="52">
        <v>14373</v>
      </c>
      <c r="E23" s="53">
        <v>6.9000000000000006E-2</v>
      </c>
      <c r="F23" s="52" t="s">
        <v>804</v>
      </c>
      <c r="G23" s="55" t="s">
        <v>228</v>
      </c>
      <c r="H23" s="52">
        <v>1965</v>
      </c>
      <c r="I23" s="55">
        <v>0.24</v>
      </c>
      <c r="J23" s="52">
        <v>6926</v>
      </c>
      <c r="K23" s="55">
        <v>0.11899999999999999</v>
      </c>
      <c r="L23" s="52" t="s">
        <v>176</v>
      </c>
      <c r="M23" s="55" t="s">
        <v>1156</v>
      </c>
      <c r="N23" s="52">
        <v>2658</v>
      </c>
      <c r="O23" s="55">
        <v>0.20799999999999999</v>
      </c>
      <c r="P23" s="52" t="s">
        <v>1290</v>
      </c>
      <c r="Q23" s="55" t="s">
        <v>341</v>
      </c>
      <c r="R23" s="52" t="s">
        <v>435</v>
      </c>
      <c r="S23" s="53" t="s">
        <v>436</v>
      </c>
      <c r="T23" s="24"/>
      <c r="U23" s="24"/>
    </row>
    <row r="24" spans="1:21" ht="15">
      <c r="A24" s="132"/>
      <c r="B24" s="145"/>
      <c r="C24" s="56" t="s">
        <v>1259</v>
      </c>
      <c r="D24" s="52">
        <v>1866</v>
      </c>
      <c r="E24" s="53">
        <v>0.24399999999999999</v>
      </c>
      <c r="F24" s="52" t="s">
        <v>1122</v>
      </c>
      <c r="G24" s="55" t="s">
        <v>163</v>
      </c>
      <c r="H24" s="52" t="s">
        <v>74</v>
      </c>
      <c r="I24" s="55" t="s">
        <v>75</v>
      </c>
      <c r="J24" s="52" t="s">
        <v>1286</v>
      </c>
      <c r="K24" s="55" t="s">
        <v>1045</v>
      </c>
      <c r="L24" s="52" t="s">
        <v>74</v>
      </c>
      <c r="M24" s="55" t="s">
        <v>75</v>
      </c>
      <c r="N24" s="52" t="s">
        <v>954</v>
      </c>
      <c r="O24" s="55" t="s">
        <v>406</v>
      </c>
      <c r="P24" s="52" t="s">
        <v>922</v>
      </c>
      <c r="Q24" s="55" t="s">
        <v>252</v>
      </c>
      <c r="R24" s="52" t="s">
        <v>74</v>
      </c>
      <c r="S24" s="53" t="s">
        <v>75</v>
      </c>
      <c r="T24" s="24"/>
      <c r="U24" s="24"/>
    </row>
    <row r="25" spans="1:21" ht="15">
      <c r="A25" s="132"/>
      <c r="B25" s="145"/>
      <c r="C25" s="56" t="s">
        <v>1260</v>
      </c>
      <c r="D25" s="52">
        <v>1764</v>
      </c>
      <c r="E25" s="53">
        <v>0.251</v>
      </c>
      <c r="F25" s="52" t="s">
        <v>74</v>
      </c>
      <c r="G25" s="55" t="s">
        <v>75</v>
      </c>
      <c r="H25" s="52" t="s">
        <v>471</v>
      </c>
      <c r="I25" s="55" t="s">
        <v>476</v>
      </c>
      <c r="J25" s="52" t="s">
        <v>1287</v>
      </c>
      <c r="K25" s="55" t="s">
        <v>572</v>
      </c>
      <c r="L25" s="52" t="s">
        <v>794</v>
      </c>
      <c r="M25" s="55" t="s">
        <v>501</v>
      </c>
      <c r="N25" s="52" t="s">
        <v>1079</v>
      </c>
      <c r="O25" s="55" t="s">
        <v>265</v>
      </c>
      <c r="P25" s="52" t="s">
        <v>74</v>
      </c>
      <c r="Q25" s="55" t="s">
        <v>75</v>
      </c>
      <c r="R25" s="52" t="s">
        <v>74</v>
      </c>
      <c r="S25" s="53" t="s">
        <v>75</v>
      </c>
      <c r="T25" s="24"/>
      <c r="U25" s="24"/>
    </row>
    <row r="26" spans="1:21" ht="15">
      <c r="A26" s="132"/>
      <c r="B26" s="145"/>
      <c r="C26" s="56" t="s">
        <v>53</v>
      </c>
      <c r="D26" s="52">
        <v>3007</v>
      </c>
      <c r="E26" s="53">
        <v>0.185</v>
      </c>
      <c r="F26" s="52" t="s">
        <v>384</v>
      </c>
      <c r="G26" s="55" t="s">
        <v>306</v>
      </c>
      <c r="H26" s="52" t="s">
        <v>397</v>
      </c>
      <c r="I26" s="55" t="s">
        <v>385</v>
      </c>
      <c r="J26" s="52">
        <v>1578</v>
      </c>
      <c r="K26" s="55">
        <v>0.26300000000000001</v>
      </c>
      <c r="L26" s="52" t="s">
        <v>1175</v>
      </c>
      <c r="M26" s="55" t="s">
        <v>276</v>
      </c>
      <c r="N26" s="52" t="s">
        <v>315</v>
      </c>
      <c r="O26" s="55" t="s">
        <v>226</v>
      </c>
      <c r="P26" s="52" t="s">
        <v>512</v>
      </c>
      <c r="Q26" s="55" t="s">
        <v>1164</v>
      </c>
      <c r="R26" s="52" t="s">
        <v>74</v>
      </c>
      <c r="S26" s="53" t="s">
        <v>75</v>
      </c>
      <c r="T26" s="24"/>
      <c r="U26" s="24"/>
    </row>
    <row r="27" spans="1:21" ht="15">
      <c r="A27" s="132"/>
      <c r="B27" s="145"/>
      <c r="C27" s="27" t="s">
        <v>54</v>
      </c>
      <c r="D27" s="52" t="s">
        <v>368</v>
      </c>
      <c r="E27" s="53" t="s">
        <v>369</v>
      </c>
      <c r="F27" s="52" t="s">
        <v>74</v>
      </c>
      <c r="G27" s="55" t="s">
        <v>75</v>
      </c>
      <c r="H27" s="52" t="s">
        <v>74</v>
      </c>
      <c r="I27" s="55" t="s">
        <v>75</v>
      </c>
      <c r="J27" s="52" t="s">
        <v>416</v>
      </c>
      <c r="K27" s="55" t="s">
        <v>138</v>
      </c>
      <c r="L27" s="52" t="s">
        <v>74</v>
      </c>
      <c r="M27" s="55" t="s">
        <v>75</v>
      </c>
      <c r="N27" s="52" t="s">
        <v>74</v>
      </c>
      <c r="O27" s="55" t="s">
        <v>75</v>
      </c>
      <c r="P27" s="52" t="s">
        <v>74</v>
      </c>
      <c r="Q27" s="55" t="s">
        <v>75</v>
      </c>
      <c r="R27" s="52" t="s">
        <v>74</v>
      </c>
      <c r="S27" s="53" t="s">
        <v>75</v>
      </c>
      <c r="T27" s="24"/>
      <c r="U27" s="24"/>
    </row>
    <row r="28" spans="1:21" ht="15">
      <c r="A28" s="132"/>
      <c r="B28" s="145"/>
      <c r="C28" s="27" t="s">
        <v>55</v>
      </c>
      <c r="D28" s="52" t="s">
        <v>370</v>
      </c>
      <c r="E28" s="53" t="s">
        <v>371</v>
      </c>
      <c r="F28" s="52" t="s">
        <v>303</v>
      </c>
      <c r="G28" s="55" t="s">
        <v>385</v>
      </c>
      <c r="H28" s="52" t="s">
        <v>398</v>
      </c>
      <c r="I28" s="55" t="s">
        <v>399</v>
      </c>
      <c r="J28" s="52" t="s">
        <v>74</v>
      </c>
      <c r="K28" s="55" t="s">
        <v>75</v>
      </c>
      <c r="L28" s="52" t="s">
        <v>1244</v>
      </c>
      <c r="M28" s="55" t="s">
        <v>103</v>
      </c>
      <c r="N28" s="52" t="s">
        <v>74</v>
      </c>
      <c r="O28" s="55" t="s">
        <v>75</v>
      </c>
      <c r="P28" s="52" t="s">
        <v>74</v>
      </c>
      <c r="Q28" s="55" t="s">
        <v>75</v>
      </c>
      <c r="R28" s="52" t="s">
        <v>74</v>
      </c>
      <c r="S28" s="53" t="s">
        <v>75</v>
      </c>
      <c r="T28" s="24"/>
      <c r="U28" s="24"/>
    </row>
    <row r="29" spans="1:21" ht="15">
      <c r="A29" s="132"/>
      <c r="B29" s="145"/>
      <c r="C29" s="27" t="s">
        <v>56</v>
      </c>
      <c r="D29" s="52" t="s">
        <v>372</v>
      </c>
      <c r="E29" s="53" t="s">
        <v>373</v>
      </c>
      <c r="F29" s="52" t="s">
        <v>386</v>
      </c>
      <c r="G29" s="55" t="s">
        <v>289</v>
      </c>
      <c r="H29" s="52" t="s">
        <v>400</v>
      </c>
      <c r="I29" s="55" t="s">
        <v>226</v>
      </c>
      <c r="J29" s="52" t="s">
        <v>417</v>
      </c>
      <c r="K29" s="55" t="s">
        <v>418</v>
      </c>
      <c r="L29" s="52" t="s">
        <v>74</v>
      </c>
      <c r="M29" s="55" t="s">
        <v>75</v>
      </c>
      <c r="N29" s="52" t="s">
        <v>74</v>
      </c>
      <c r="O29" s="55" t="s">
        <v>75</v>
      </c>
      <c r="P29" s="52" t="s">
        <v>502</v>
      </c>
      <c r="Q29" s="55" t="s">
        <v>314</v>
      </c>
      <c r="R29" s="52" t="s">
        <v>74</v>
      </c>
      <c r="S29" s="53" t="s">
        <v>75</v>
      </c>
      <c r="T29" s="24"/>
      <c r="U29" s="24"/>
    </row>
    <row r="30" spans="1:21" ht="15">
      <c r="A30" s="132"/>
      <c r="B30" s="145"/>
      <c r="C30" s="27" t="s">
        <v>57</v>
      </c>
      <c r="D30" s="52">
        <v>5172</v>
      </c>
      <c r="E30" s="53">
        <v>0.14000000000000001</v>
      </c>
      <c r="F30" s="52" t="s">
        <v>387</v>
      </c>
      <c r="G30" s="55" t="s">
        <v>341</v>
      </c>
      <c r="H30" s="52" t="s">
        <v>401</v>
      </c>
      <c r="I30" s="55" t="s">
        <v>402</v>
      </c>
      <c r="J30" s="52" t="s">
        <v>419</v>
      </c>
      <c r="K30" s="55" t="s">
        <v>420</v>
      </c>
      <c r="L30" s="52" t="s">
        <v>1036</v>
      </c>
      <c r="M30" s="55" t="s">
        <v>279</v>
      </c>
      <c r="N30" s="52" t="s">
        <v>1445</v>
      </c>
      <c r="O30" s="55" t="s">
        <v>316</v>
      </c>
      <c r="P30" s="52" t="s">
        <v>1077</v>
      </c>
      <c r="Q30" s="55" t="s">
        <v>269</v>
      </c>
      <c r="R30" s="52" t="s">
        <v>74</v>
      </c>
      <c r="S30" s="53" t="s">
        <v>75</v>
      </c>
      <c r="T30" s="24"/>
      <c r="U30" s="24"/>
    </row>
    <row r="31" spans="1:21" ht="15">
      <c r="A31" s="132"/>
      <c r="B31" s="145"/>
      <c r="C31" s="27" t="s">
        <v>58</v>
      </c>
      <c r="D31" s="52" t="s">
        <v>114</v>
      </c>
      <c r="E31" s="53" t="s">
        <v>374</v>
      </c>
      <c r="F31" s="52" t="s">
        <v>74</v>
      </c>
      <c r="G31" s="55" t="s">
        <v>75</v>
      </c>
      <c r="H31" s="52" t="s">
        <v>170</v>
      </c>
      <c r="I31" s="55" t="s">
        <v>403</v>
      </c>
      <c r="J31" s="52" t="s">
        <v>421</v>
      </c>
      <c r="K31" s="55" t="s">
        <v>389</v>
      </c>
      <c r="L31" s="52" t="s">
        <v>74</v>
      </c>
      <c r="M31" s="55" t="s">
        <v>75</v>
      </c>
      <c r="N31" s="52" t="s">
        <v>74</v>
      </c>
      <c r="O31" s="55" t="s">
        <v>75</v>
      </c>
      <c r="P31" s="52" t="s">
        <v>74</v>
      </c>
      <c r="Q31" s="55" t="s">
        <v>75</v>
      </c>
      <c r="R31" s="52" t="s">
        <v>74</v>
      </c>
      <c r="S31" s="53" t="s">
        <v>75</v>
      </c>
      <c r="T31" s="24"/>
      <c r="U31" s="24"/>
    </row>
    <row r="32" spans="1:21" ht="15">
      <c r="A32" s="132"/>
      <c r="B32" s="145"/>
      <c r="C32" s="27" t="s">
        <v>59</v>
      </c>
      <c r="D32" s="52" t="s">
        <v>74</v>
      </c>
      <c r="E32" s="53" t="s">
        <v>75</v>
      </c>
      <c r="F32" s="52" t="s">
        <v>74</v>
      </c>
      <c r="G32" s="55" t="s">
        <v>75</v>
      </c>
      <c r="H32" s="52" t="s">
        <v>74</v>
      </c>
      <c r="I32" s="55" t="s">
        <v>75</v>
      </c>
      <c r="J32" s="52" t="s">
        <v>74</v>
      </c>
      <c r="K32" s="55" t="s">
        <v>75</v>
      </c>
      <c r="L32" s="52" t="s">
        <v>74</v>
      </c>
      <c r="M32" s="55" t="s">
        <v>75</v>
      </c>
      <c r="N32" s="52" t="s">
        <v>74</v>
      </c>
      <c r="O32" s="55" t="s">
        <v>75</v>
      </c>
      <c r="P32" s="52" t="s">
        <v>74</v>
      </c>
      <c r="Q32" s="55" t="s">
        <v>75</v>
      </c>
      <c r="R32" s="52" t="s">
        <v>74</v>
      </c>
      <c r="S32" s="53" t="s">
        <v>75</v>
      </c>
      <c r="T32" s="24"/>
      <c r="U32" s="24"/>
    </row>
    <row r="33" spans="1:21" ht="15">
      <c r="A33" s="132"/>
      <c r="B33" s="132" t="s">
        <v>60</v>
      </c>
      <c r="C33" s="56" t="s">
        <v>61</v>
      </c>
      <c r="D33" s="52">
        <v>1878</v>
      </c>
      <c r="E33" s="53">
        <v>0.247</v>
      </c>
      <c r="F33" s="52" t="s">
        <v>74</v>
      </c>
      <c r="G33" s="55" t="s">
        <v>75</v>
      </c>
      <c r="H33" s="52" t="s">
        <v>74</v>
      </c>
      <c r="I33" s="55" t="s">
        <v>75</v>
      </c>
      <c r="J33" s="52" t="s">
        <v>422</v>
      </c>
      <c r="K33" s="55" t="s">
        <v>423</v>
      </c>
      <c r="L33" s="52" t="s">
        <v>74</v>
      </c>
      <c r="M33" s="55" t="s">
        <v>75</v>
      </c>
      <c r="N33" s="52" t="s">
        <v>1446</v>
      </c>
      <c r="O33" s="55" t="s">
        <v>705</v>
      </c>
      <c r="P33" s="52" t="s">
        <v>1165</v>
      </c>
      <c r="Q33" s="55" t="s">
        <v>538</v>
      </c>
      <c r="R33" s="52" t="s">
        <v>74</v>
      </c>
      <c r="S33" s="53" t="s">
        <v>75</v>
      </c>
      <c r="T33" s="24"/>
      <c r="U33" s="24"/>
    </row>
    <row r="34" spans="1:21" ht="15">
      <c r="A34" s="132"/>
      <c r="B34" s="132"/>
      <c r="C34" s="56" t="s">
        <v>62</v>
      </c>
      <c r="D34" s="52">
        <v>3438</v>
      </c>
      <c r="E34" s="53">
        <v>0.17699999999999999</v>
      </c>
      <c r="F34" s="52" t="s">
        <v>74</v>
      </c>
      <c r="G34" s="55" t="s">
        <v>75</v>
      </c>
      <c r="H34" s="52" t="s">
        <v>74</v>
      </c>
      <c r="I34" s="55" t="s">
        <v>75</v>
      </c>
      <c r="J34" s="52" t="s">
        <v>424</v>
      </c>
      <c r="K34" s="55" t="s">
        <v>425</v>
      </c>
      <c r="L34" s="52" t="s">
        <v>840</v>
      </c>
      <c r="M34" s="55" t="s">
        <v>406</v>
      </c>
      <c r="N34" s="52" t="s">
        <v>1357</v>
      </c>
      <c r="O34" s="55" t="s">
        <v>731</v>
      </c>
      <c r="P34" s="52" t="s">
        <v>1166</v>
      </c>
      <c r="Q34" s="55" t="s">
        <v>988</v>
      </c>
      <c r="R34" s="52" t="s">
        <v>74</v>
      </c>
      <c r="S34" s="53" t="s">
        <v>75</v>
      </c>
      <c r="T34" s="24"/>
      <c r="U34" s="24"/>
    </row>
    <row r="35" spans="1:21" ht="15">
      <c r="A35" s="132"/>
      <c r="B35" s="132"/>
      <c r="C35" s="56" t="s">
        <v>63</v>
      </c>
      <c r="D35" s="52">
        <v>3358</v>
      </c>
      <c r="E35" s="53">
        <v>0.18</v>
      </c>
      <c r="F35" s="52" t="s">
        <v>74</v>
      </c>
      <c r="G35" s="55" t="s">
        <v>75</v>
      </c>
      <c r="H35" s="52" t="s">
        <v>404</v>
      </c>
      <c r="I35" s="55" t="s">
        <v>138</v>
      </c>
      <c r="J35" s="52">
        <v>1845</v>
      </c>
      <c r="K35" s="55">
        <v>0.249</v>
      </c>
      <c r="L35" s="52" t="s">
        <v>544</v>
      </c>
      <c r="M35" s="55" t="s">
        <v>260</v>
      </c>
      <c r="N35" s="52" t="s">
        <v>488</v>
      </c>
      <c r="O35" s="55" t="s">
        <v>572</v>
      </c>
      <c r="P35" s="52" t="s">
        <v>1167</v>
      </c>
      <c r="Q35" s="55" t="s">
        <v>306</v>
      </c>
      <c r="R35" s="52" t="s">
        <v>74</v>
      </c>
      <c r="S35" s="53" t="s">
        <v>75</v>
      </c>
      <c r="T35" s="24"/>
      <c r="U35" s="24"/>
    </row>
    <row r="36" spans="1:21" ht="15">
      <c r="A36" s="132"/>
      <c r="B36" s="132"/>
      <c r="C36" s="56" t="s">
        <v>64</v>
      </c>
      <c r="D36" s="52">
        <v>2003</v>
      </c>
      <c r="E36" s="53">
        <v>0.23400000000000001</v>
      </c>
      <c r="F36" s="52" t="s">
        <v>74</v>
      </c>
      <c r="G36" s="55" t="s">
        <v>75</v>
      </c>
      <c r="H36" s="52" t="s">
        <v>405</v>
      </c>
      <c r="I36" s="55" t="s">
        <v>406</v>
      </c>
      <c r="J36" s="52" t="s">
        <v>426</v>
      </c>
      <c r="K36" s="55" t="s">
        <v>427</v>
      </c>
      <c r="L36" s="52" t="s">
        <v>142</v>
      </c>
      <c r="M36" s="55" t="s">
        <v>476</v>
      </c>
      <c r="N36" s="52" t="s">
        <v>74</v>
      </c>
      <c r="O36" s="55" t="s">
        <v>75</v>
      </c>
      <c r="P36" s="52" t="s">
        <v>74</v>
      </c>
      <c r="Q36" s="55" t="s">
        <v>75</v>
      </c>
      <c r="R36" s="52" t="s">
        <v>74</v>
      </c>
      <c r="S36" s="53" t="s">
        <v>75</v>
      </c>
      <c r="T36" s="24"/>
      <c r="U36" s="24"/>
    </row>
    <row r="37" spans="1:21" ht="15">
      <c r="A37" s="132"/>
      <c r="B37" s="132"/>
      <c r="C37" s="56" t="s">
        <v>65</v>
      </c>
      <c r="D37" s="52">
        <v>3506</v>
      </c>
      <c r="E37" s="53">
        <v>0.17299999999999999</v>
      </c>
      <c r="F37" s="52" t="s">
        <v>388</v>
      </c>
      <c r="G37" s="55" t="s">
        <v>389</v>
      </c>
      <c r="H37" s="52" t="s">
        <v>407</v>
      </c>
      <c r="I37" s="55" t="s">
        <v>177</v>
      </c>
      <c r="J37" s="52">
        <v>1915</v>
      </c>
      <c r="K37" s="55">
        <v>0.24</v>
      </c>
      <c r="L37" s="52" t="s">
        <v>383</v>
      </c>
      <c r="M37" s="55" t="s">
        <v>256</v>
      </c>
      <c r="N37" s="52" t="s">
        <v>919</v>
      </c>
      <c r="O37" s="55" t="s">
        <v>406</v>
      </c>
      <c r="P37" s="52" t="s">
        <v>74</v>
      </c>
      <c r="Q37" s="55" t="s">
        <v>75</v>
      </c>
      <c r="R37" s="52" t="s">
        <v>74</v>
      </c>
      <c r="S37" s="53" t="s">
        <v>75</v>
      </c>
      <c r="T37" s="24"/>
      <c r="U37" s="24"/>
    </row>
    <row r="38" spans="1:21" ht="15">
      <c r="A38" s="132"/>
      <c r="B38" s="132"/>
      <c r="C38" s="56" t="s">
        <v>66</v>
      </c>
      <c r="D38" s="52" t="s">
        <v>375</v>
      </c>
      <c r="E38" s="53" t="s">
        <v>376</v>
      </c>
      <c r="F38" s="52" t="s">
        <v>74</v>
      </c>
      <c r="G38" s="55" t="s">
        <v>75</v>
      </c>
      <c r="H38" s="52" t="s">
        <v>408</v>
      </c>
      <c r="I38" s="55" t="s">
        <v>409</v>
      </c>
      <c r="J38" s="52" t="s">
        <v>78</v>
      </c>
      <c r="K38" s="55" t="s">
        <v>291</v>
      </c>
      <c r="L38" s="52" t="s">
        <v>74</v>
      </c>
      <c r="M38" s="55" t="s">
        <v>75</v>
      </c>
      <c r="N38" s="52" t="s">
        <v>412</v>
      </c>
      <c r="O38" s="55" t="s">
        <v>314</v>
      </c>
      <c r="P38" s="52" t="s">
        <v>74</v>
      </c>
      <c r="Q38" s="55" t="s">
        <v>75</v>
      </c>
      <c r="R38" s="52" t="s">
        <v>74</v>
      </c>
      <c r="S38" s="53" t="s">
        <v>75</v>
      </c>
      <c r="T38" s="24"/>
      <c r="U38" s="24"/>
    </row>
    <row r="39" spans="1:21" ht="15">
      <c r="A39" s="132"/>
      <c r="B39" s="132"/>
      <c r="C39" s="56" t="s">
        <v>67</v>
      </c>
      <c r="D39" s="52">
        <v>3224</v>
      </c>
      <c r="E39" s="53">
        <v>0.191</v>
      </c>
      <c r="F39" s="52" t="s">
        <v>74</v>
      </c>
      <c r="G39" s="55" t="s">
        <v>75</v>
      </c>
      <c r="H39" s="52" t="s">
        <v>410</v>
      </c>
      <c r="I39" s="55" t="s">
        <v>411</v>
      </c>
      <c r="J39" s="52">
        <v>2082</v>
      </c>
      <c r="K39" s="55">
        <v>0.24399999999999999</v>
      </c>
      <c r="L39" s="52" t="s">
        <v>74</v>
      </c>
      <c r="M39" s="55" t="s">
        <v>75</v>
      </c>
      <c r="N39" s="52" t="s">
        <v>118</v>
      </c>
      <c r="O39" s="55" t="s">
        <v>146</v>
      </c>
      <c r="P39" s="52" t="s">
        <v>74</v>
      </c>
      <c r="Q39" s="55" t="s">
        <v>75</v>
      </c>
      <c r="R39" s="52" t="s">
        <v>74</v>
      </c>
      <c r="S39" s="53" t="s">
        <v>75</v>
      </c>
      <c r="T39" s="24"/>
      <c r="U39" s="24"/>
    </row>
    <row r="40" spans="1:21" ht="15">
      <c r="A40" s="132"/>
      <c r="B40" s="132"/>
      <c r="C40" s="56" t="s">
        <v>68</v>
      </c>
      <c r="D40" s="52" t="s">
        <v>327</v>
      </c>
      <c r="E40" s="53" t="s">
        <v>377</v>
      </c>
      <c r="F40" s="52" t="s">
        <v>74</v>
      </c>
      <c r="G40" s="55" t="s">
        <v>75</v>
      </c>
      <c r="H40" s="52" t="s">
        <v>412</v>
      </c>
      <c r="I40" s="55" t="s">
        <v>360</v>
      </c>
      <c r="J40" s="52" t="s">
        <v>428</v>
      </c>
      <c r="K40" s="55" t="s">
        <v>267</v>
      </c>
      <c r="L40" s="52" t="s">
        <v>74</v>
      </c>
      <c r="M40" s="55" t="s">
        <v>75</v>
      </c>
      <c r="N40" s="52" t="s">
        <v>74</v>
      </c>
      <c r="O40" s="55" t="s">
        <v>75</v>
      </c>
      <c r="P40" s="52" t="s">
        <v>74</v>
      </c>
      <c r="Q40" s="55" t="s">
        <v>75</v>
      </c>
      <c r="R40" s="52" t="s">
        <v>74</v>
      </c>
      <c r="S40" s="53" t="s">
        <v>75</v>
      </c>
      <c r="T40" s="24"/>
      <c r="U40" s="24"/>
    </row>
    <row r="41" spans="1:21" ht="15">
      <c r="A41" s="132"/>
      <c r="B41" s="132"/>
      <c r="C41" s="56" t="s">
        <v>69</v>
      </c>
      <c r="D41" s="52" t="s">
        <v>378</v>
      </c>
      <c r="E41" s="53" t="s">
        <v>209</v>
      </c>
      <c r="F41" s="52" t="s">
        <v>390</v>
      </c>
      <c r="G41" s="55" t="s">
        <v>258</v>
      </c>
      <c r="H41" s="52" t="s">
        <v>225</v>
      </c>
      <c r="I41" s="55" t="s">
        <v>239</v>
      </c>
      <c r="J41" s="52" t="s">
        <v>429</v>
      </c>
      <c r="K41" s="55" t="s">
        <v>430</v>
      </c>
      <c r="L41" s="52" t="s">
        <v>74</v>
      </c>
      <c r="M41" s="55" t="s">
        <v>75</v>
      </c>
      <c r="N41" s="52" t="s">
        <v>74</v>
      </c>
      <c r="O41" s="55" t="s">
        <v>75</v>
      </c>
      <c r="P41" s="52" t="s">
        <v>74</v>
      </c>
      <c r="Q41" s="55" t="s">
        <v>75</v>
      </c>
      <c r="R41" s="52" t="s">
        <v>74</v>
      </c>
      <c r="S41" s="53" t="s">
        <v>75</v>
      </c>
      <c r="T41" s="24"/>
      <c r="U41" s="24"/>
    </row>
    <row r="42" spans="1:21" ht="15">
      <c r="A42" s="132"/>
      <c r="B42" s="132"/>
      <c r="C42" s="56" t="s">
        <v>70</v>
      </c>
      <c r="D42" s="52">
        <v>8806</v>
      </c>
      <c r="E42" s="53">
        <v>9.8000000000000004E-2</v>
      </c>
      <c r="F42" s="52">
        <v>1829</v>
      </c>
      <c r="G42" s="55">
        <v>0.251</v>
      </c>
      <c r="H42" s="52">
        <v>2204</v>
      </c>
      <c r="I42" s="55">
        <v>0.224</v>
      </c>
      <c r="J42" s="52">
        <v>2455</v>
      </c>
      <c r="K42" s="55">
        <v>0.21099999999999999</v>
      </c>
      <c r="L42" s="52" t="s">
        <v>1444</v>
      </c>
      <c r="M42" s="55" t="s">
        <v>1032</v>
      </c>
      <c r="N42" s="52" t="s">
        <v>1335</v>
      </c>
      <c r="O42" s="55" t="s">
        <v>244</v>
      </c>
      <c r="P42" s="52" t="s">
        <v>1168</v>
      </c>
      <c r="Q42" s="55" t="s">
        <v>177</v>
      </c>
      <c r="R42" s="52" t="s">
        <v>238</v>
      </c>
      <c r="S42" s="53" t="s">
        <v>239</v>
      </c>
      <c r="T42" s="24"/>
      <c r="U42" s="24"/>
    </row>
    <row r="43" spans="1:21" ht="15">
      <c r="A43" s="132"/>
      <c r="B43" s="132"/>
      <c r="C43" s="56" t="s">
        <v>71</v>
      </c>
      <c r="D43" s="52" t="s">
        <v>379</v>
      </c>
      <c r="E43" s="53" t="s">
        <v>380</v>
      </c>
      <c r="F43" s="52" t="s">
        <v>384</v>
      </c>
      <c r="G43" s="55" t="s">
        <v>306</v>
      </c>
      <c r="H43" s="52" t="s">
        <v>74</v>
      </c>
      <c r="I43" s="55" t="s">
        <v>75</v>
      </c>
      <c r="J43" s="52" t="s">
        <v>431</v>
      </c>
      <c r="K43" s="55" t="s">
        <v>432</v>
      </c>
      <c r="L43" s="52" t="s">
        <v>317</v>
      </c>
      <c r="M43" s="55" t="s">
        <v>289</v>
      </c>
      <c r="N43" s="52" t="s">
        <v>74</v>
      </c>
      <c r="O43" s="55" t="s">
        <v>75</v>
      </c>
      <c r="P43" s="52" t="s">
        <v>74</v>
      </c>
      <c r="Q43" s="55" t="s">
        <v>75</v>
      </c>
      <c r="R43" s="52" t="s">
        <v>74</v>
      </c>
      <c r="S43" s="53" t="s">
        <v>75</v>
      </c>
      <c r="T43" s="24"/>
      <c r="U43" s="24"/>
    </row>
    <row r="44" spans="1:21">
      <c r="A44" s="34" t="s">
        <v>6</v>
      </c>
      <c r="B44" s="24"/>
      <c r="C44" s="24"/>
      <c r="D44" s="24"/>
      <c r="E44" s="24"/>
      <c r="F44" s="24"/>
      <c r="G44" s="24"/>
      <c r="H44" s="24"/>
      <c r="I44" s="24"/>
      <c r="J44" s="24"/>
      <c r="K44" s="24"/>
      <c r="L44" s="24"/>
      <c r="M44" s="24"/>
      <c r="N44" s="24"/>
      <c r="O44" s="24"/>
      <c r="P44" s="24"/>
      <c r="Q44" s="24"/>
      <c r="R44" s="24"/>
      <c r="S44" s="24"/>
      <c r="T44" s="24"/>
      <c r="U44" s="24"/>
    </row>
    <row r="45" spans="1:21">
      <c r="A45" s="34" t="s">
        <v>7</v>
      </c>
      <c r="B45" s="24"/>
      <c r="C45" s="24"/>
      <c r="D45" s="24"/>
      <c r="E45" s="24"/>
      <c r="F45" s="24"/>
      <c r="G45" s="24"/>
      <c r="H45" s="24"/>
      <c r="I45" s="24"/>
      <c r="J45" s="24"/>
      <c r="K45" s="24"/>
      <c r="L45" s="24"/>
      <c r="M45" s="24"/>
      <c r="N45" s="24"/>
      <c r="O45" s="24"/>
      <c r="P45" s="24"/>
      <c r="Q45" s="24"/>
      <c r="R45" s="24"/>
      <c r="S45" s="24"/>
      <c r="T45" s="24"/>
      <c r="U45" s="24"/>
    </row>
    <row r="46" spans="1:21">
      <c r="A46" s="34" t="s">
        <v>38</v>
      </c>
      <c r="B46" s="24"/>
      <c r="C46" s="24"/>
      <c r="D46" s="24"/>
      <c r="E46" s="24"/>
      <c r="F46" s="24"/>
      <c r="G46" s="24"/>
      <c r="H46" s="24"/>
      <c r="I46" s="24"/>
      <c r="J46" s="24"/>
      <c r="K46" s="24"/>
      <c r="L46" s="24"/>
      <c r="M46" s="24"/>
      <c r="N46" s="24"/>
      <c r="O46" s="24"/>
      <c r="P46" s="24"/>
      <c r="Q46" s="24"/>
      <c r="R46" s="24"/>
      <c r="S46" s="24"/>
      <c r="T46" s="24"/>
      <c r="U46" s="24"/>
    </row>
    <row r="47" spans="1:21">
      <c r="A47" s="34" t="s">
        <v>8</v>
      </c>
      <c r="B47" s="24"/>
      <c r="C47" s="24"/>
      <c r="D47" s="24"/>
      <c r="E47" s="24"/>
      <c r="F47" s="24"/>
      <c r="G47" s="24"/>
      <c r="H47" s="24"/>
      <c r="I47" s="24"/>
      <c r="J47" s="24"/>
      <c r="K47" s="24"/>
      <c r="L47" s="24"/>
      <c r="M47" s="24"/>
      <c r="N47" s="24"/>
      <c r="O47" s="24"/>
      <c r="P47" s="24"/>
      <c r="Q47" s="24"/>
      <c r="R47" s="24"/>
      <c r="S47" s="24"/>
      <c r="T47" s="24"/>
      <c r="U47" s="24"/>
    </row>
    <row r="48" spans="1:21">
      <c r="A48" s="24"/>
      <c r="B48" s="24"/>
      <c r="C48" s="24"/>
      <c r="D48" s="24"/>
      <c r="E48" s="24"/>
      <c r="F48" s="24"/>
      <c r="G48" s="24"/>
      <c r="H48" s="24"/>
      <c r="I48" s="24"/>
      <c r="J48" s="24"/>
      <c r="K48" s="24"/>
      <c r="L48" s="24"/>
      <c r="M48" s="24"/>
      <c r="N48" s="24"/>
      <c r="O48" s="24"/>
      <c r="P48" s="24"/>
      <c r="Q48" s="24"/>
      <c r="R48" s="24"/>
      <c r="S48" s="24"/>
      <c r="T48" s="24"/>
      <c r="U48" s="24"/>
    </row>
    <row r="49" spans="1:21">
      <c r="A49" s="24"/>
      <c r="B49" s="24"/>
      <c r="C49" s="24"/>
      <c r="D49" s="24"/>
      <c r="E49" s="24"/>
      <c r="F49" s="24"/>
      <c r="G49" s="24"/>
      <c r="H49" s="24"/>
      <c r="I49" s="24"/>
      <c r="J49" s="24"/>
      <c r="K49" s="24"/>
      <c r="L49" s="24"/>
      <c r="M49" s="24"/>
      <c r="N49" s="24"/>
      <c r="O49" s="24"/>
      <c r="P49" s="24"/>
      <c r="Q49" s="24"/>
      <c r="R49" s="24"/>
      <c r="S49" s="24"/>
      <c r="T49" s="24"/>
      <c r="U49" s="24"/>
    </row>
    <row r="50" spans="1:21">
      <c r="A50" s="24"/>
      <c r="B50" s="24"/>
      <c r="C50" s="24"/>
      <c r="D50" s="24"/>
      <c r="E50" s="24"/>
      <c r="F50" s="24"/>
      <c r="G50" s="24"/>
      <c r="H50" s="24"/>
      <c r="I50" s="24"/>
      <c r="J50" s="24"/>
      <c r="K50" s="24"/>
      <c r="L50" s="24"/>
      <c r="M50" s="24"/>
      <c r="N50" s="24"/>
      <c r="O50" s="24"/>
      <c r="P50" s="24"/>
      <c r="Q50" s="24"/>
      <c r="R50" s="24"/>
      <c r="S50" s="24"/>
      <c r="T50" s="24"/>
      <c r="U50" s="24"/>
    </row>
    <row r="51" spans="1:21">
      <c r="A51" s="24"/>
      <c r="B51" s="24"/>
      <c r="C51" s="24"/>
      <c r="D51" s="24"/>
      <c r="E51" s="24"/>
      <c r="F51" s="24"/>
      <c r="G51" s="24"/>
      <c r="H51" s="24"/>
      <c r="I51" s="24"/>
      <c r="J51" s="24"/>
      <c r="K51" s="24"/>
      <c r="L51" s="24"/>
      <c r="M51" s="24"/>
      <c r="N51" s="24"/>
      <c r="O51" s="24"/>
      <c r="P51" s="24"/>
      <c r="Q51" s="24"/>
      <c r="R51" s="24"/>
      <c r="S51" s="24"/>
      <c r="T51" s="24"/>
      <c r="U51" s="24"/>
    </row>
  </sheetData>
  <mergeCells count="17">
    <mergeCell ref="A5:A43"/>
    <mergeCell ref="B5:C5"/>
    <mergeCell ref="B6:B7"/>
    <mergeCell ref="B8:B11"/>
    <mergeCell ref="B12:B16"/>
    <mergeCell ref="B17:B22"/>
    <mergeCell ref="B23:B32"/>
    <mergeCell ref="B33:B43"/>
    <mergeCell ref="N3:O3"/>
    <mergeCell ref="P3:Q3"/>
    <mergeCell ref="R3:S3"/>
    <mergeCell ref="A3:C4"/>
    <mergeCell ref="D3:E3"/>
    <mergeCell ref="F3:G3"/>
    <mergeCell ref="H3:I3"/>
    <mergeCell ref="J3:K3"/>
    <mergeCell ref="L3:M3"/>
  </mergeCells>
  <pageMargins left="0.70866141732283472" right="0.70866141732283472" top="0.78740157480314965" bottom="0.78740157480314965" header="0.31496062992125984" footer="0.31496062992125984"/>
  <pageSetup paperSize="8" scale="87" orientation="landscape" r:id="rId1"/>
</worksheet>
</file>

<file path=xl/worksheets/sheet15.xml><?xml version="1.0" encoding="utf-8"?>
<worksheet xmlns="http://schemas.openxmlformats.org/spreadsheetml/2006/main" xmlns:r="http://schemas.openxmlformats.org/officeDocument/2006/relationships">
  <sheetPr codeName="Tabelle8">
    <pageSetUpPr fitToPage="1"/>
  </sheetPr>
  <dimension ref="A1:U51"/>
  <sheetViews>
    <sheetView zoomScaleNormal="100" workbookViewId="0">
      <pane xSplit="3" ySplit="4" topLeftCell="D5" activePane="bottomRight" state="frozen"/>
      <selection activeCell="D5" sqref="D5"/>
      <selection pane="topRight" activeCell="D5" sqref="D5"/>
      <selection pane="bottomLeft" activeCell="D5" sqref="D5"/>
      <selection pane="bottomRight" activeCell="L14" sqref="L14"/>
    </sheetView>
  </sheetViews>
  <sheetFormatPr baseColWidth="10" defaultRowHeight="14.25"/>
  <cols>
    <col min="1" max="1" width="10.625" customWidth="1"/>
    <col min="2" max="2" width="14" customWidth="1"/>
    <col min="3" max="3" width="34.75" bestFit="1" customWidth="1"/>
    <col min="4" max="19" width="8.75" customWidth="1"/>
    <col min="20" max="20" width="1.25" customWidth="1"/>
  </cols>
  <sheetData>
    <row r="1" spans="1:21">
      <c r="A1" s="22" t="s">
        <v>39</v>
      </c>
      <c r="B1" s="1"/>
      <c r="C1" s="1"/>
      <c r="D1" s="2"/>
      <c r="E1" s="2"/>
      <c r="F1" s="2"/>
      <c r="G1" s="2"/>
      <c r="H1" s="2"/>
      <c r="I1" s="2"/>
      <c r="J1" s="24"/>
      <c r="K1" s="24"/>
      <c r="L1" s="24"/>
      <c r="M1" s="24"/>
      <c r="N1" s="24"/>
      <c r="O1" s="24"/>
      <c r="P1" s="24"/>
      <c r="Q1" s="4"/>
      <c r="R1" s="24"/>
      <c r="S1" s="4" t="s">
        <v>37</v>
      </c>
      <c r="T1" s="24"/>
      <c r="U1" s="24"/>
    </row>
    <row r="2" spans="1:21">
      <c r="A2" s="5"/>
      <c r="B2" s="5"/>
      <c r="C2" s="5"/>
      <c r="D2" s="6"/>
      <c r="E2" s="6"/>
      <c r="F2" s="6"/>
      <c r="G2" s="6"/>
      <c r="H2" s="6"/>
      <c r="I2" s="6"/>
      <c r="J2" s="24"/>
      <c r="K2" s="24"/>
      <c r="L2" s="24"/>
      <c r="M2" s="24"/>
      <c r="N2" s="24"/>
      <c r="O2" s="24"/>
      <c r="P2" s="24"/>
      <c r="R2" s="24"/>
      <c r="S2" s="24"/>
      <c r="T2" s="24"/>
      <c r="U2" s="24"/>
    </row>
    <row r="3" spans="1:21" ht="105.75" customHeight="1">
      <c r="A3" s="136" t="s">
        <v>40</v>
      </c>
      <c r="B3" s="137"/>
      <c r="C3" s="138"/>
      <c r="D3" s="133" t="s">
        <v>0</v>
      </c>
      <c r="E3" s="134"/>
      <c r="F3" s="133" t="s">
        <v>1133</v>
      </c>
      <c r="G3" s="134"/>
      <c r="H3" s="133" t="s">
        <v>1261</v>
      </c>
      <c r="I3" s="134"/>
      <c r="J3" s="133" t="s">
        <v>1134</v>
      </c>
      <c r="K3" s="134"/>
      <c r="L3" s="133" t="s">
        <v>1262</v>
      </c>
      <c r="M3" s="134"/>
      <c r="N3" s="133" t="s">
        <v>1135</v>
      </c>
      <c r="O3" s="134"/>
      <c r="P3" s="133" t="s">
        <v>1136</v>
      </c>
      <c r="Q3" s="134"/>
      <c r="R3" s="133" t="s">
        <v>1</v>
      </c>
      <c r="S3" s="135"/>
      <c r="T3" s="24"/>
      <c r="U3" s="24"/>
    </row>
    <row r="4" spans="1:21" ht="39" customHeight="1">
      <c r="A4" s="139"/>
      <c r="B4" s="140"/>
      <c r="C4" s="141"/>
      <c r="D4" s="13" t="s">
        <v>2</v>
      </c>
      <c r="E4" s="14" t="s">
        <v>3</v>
      </c>
      <c r="F4" s="15" t="s">
        <v>2</v>
      </c>
      <c r="G4" s="16" t="s">
        <v>3</v>
      </c>
      <c r="H4" s="13" t="s">
        <v>2</v>
      </c>
      <c r="I4" s="14" t="s">
        <v>3</v>
      </c>
      <c r="J4" s="15" t="s">
        <v>2</v>
      </c>
      <c r="K4" s="16" t="s">
        <v>3</v>
      </c>
      <c r="L4" s="13" t="s">
        <v>2</v>
      </c>
      <c r="M4" s="14" t="s">
        <v>3</v>
      </c>
      <c r="N4" s="15" t="s">
        <v>2</v>
      </c>
      <c r="O4" s="14" t="s">
        <v>3</v>
      </c>
      <c r="P4" s="13" t="s">
        <v>2</v>
      </c>
      <c r="Q4" s="14" t="s">
        <v>3</v>
      </c>
      <c r="R4" s="15" t="s">
        <v>2</v>
      </c>
      <c r="S4" s="57" t="s">
        <v>3</v>
      </c>
      <c r="T4" s="24"/>
      <c r="U4" s="24"/>
    </row>
    <row r="5" spans="1:21" ht="12.95" customHeight="1">
      <c r="A5" s="132" t="s">
        <v>16</v>
      </c>
      <c r="B5" s="142" t="s">
        <v>0</v>
      </c>
      <c r="C5" s="143"/>
      <c r="D5" s="50">
        <v>35263</v>
      </c>
      <c r="E5" s="51">
        <v>8.0000000000000002E-3</v>
      </c>
      <c r="F5" s="50">
        <v>2932</v>
      </c>
      <c r="G5" s="54">
        <v>0.19</v>
      </c>
      <c r="H5" s="50">
        <v>5903</v>
      </c>
      <c r="I5" s="54">
        <v>0.127</v>
      </c>
      <c r="J5" s="50">
        <v>14932</v>
      </c>
      <c r="K5" s="54">
        <v>6.6000000000000003E-2</v>
      </c>
      <c r="L5" s="50">
        <v>3067</v>
      </c>
      <c r="M5" s="54">
        <v>0.182</v>
      </c>
      <c r="N5" s="50">
        <v>4759</v>
      </c>
      <c r="O5" s="54">
        <v>0.14199999999999999</v>
      </c>
      <c r="P5" s="50">
        <v>3400</v>
      </c>
      <c r="Q5" s="54">
        <v>0.17599999999999999</v>
      </c>
      <c r="R5" s="50" t="s">
        <v>80</v>
      </c>
      <c r="S5" s="51" t="s">
        <v>81</v>
      </c>
      <c r="T5" s="24"/>
      <c r="U5" s="24"/>
    </row>
    <row r="6" spans="1:21" ht="12.95" customHeight="1">
      <c r="A6" s="132"/>
      <c r="B6" s="144" t="s">
        <v>41</v>
      </c>
      <c r="C6" s="25" t="s">
        <v>42</v>
      </c>
      <c r="D6" s="52">
        <v>18043</v>
      </c>
      <c r="E6" s="53">
        <v>5.5E-2</v>
      </c>
      <c r="F6" s="52" t="s">
        <v>454</v>
      </c>
      <c r="G6" s="55" t="s">
        <v>455</v>
      </c>
      <c r="H6" s="52">
        <v>2185</v>
      </c>
      <c r="I6" s="55">
        <v>0.215</v>
      </c>
      <c r="J6" s="52">
        <v>7639</v>
      </c>
      <c r="K6" s="55">
        <v>0.107</v>
      </c>
      <c r="L6" s="52" t="s">
        <v>1457</v>
      </c>
      <c r="M6" s="55" t="s">
        <v>584</v>
      </c>
      <c r="N6" s="52">
        <v>3495</v>
      </c>
      <c r="O6" s="55">
        <v>0.16900000000000001</v>
      </c>
      <c r="P6" s="52">
        <v>1975</v>
      </c>
      <c r="Q6" s="55">
        <v>0.23400000000000001</v>
      </c>
      <c r="R6" s="52" t="s">
        <v>489</v>
      </c>
      <c r="S6" s="53" t="s">
        <v>490</v>
      </c>
      <c r="T6" s="24"/>
      <c r="U6" s="24"/>
    </row>
    <row r="7" spans="1:21" ht="15">
      <c r="A7" s="132"/>
      <c r="B7" s="144"/>
      <c r="C7" s="25" t="s">
        <v>43</v>
      </c>
      <c r="D7" s="52">
        <v>17220</v>
      </c>
      <c r="E7" s="53">
        <v>5.8999999999999997E-2</v>
      </c>
      <c r="F7" s="52">
        <v>1792</v>
      </c>
      <c r="G7" s="55">
        <v>0.249</v>
      </c>
      <c r="H7" s="52">
        <v>3719</v>
      </c>
      <c r="I7" s="55">
        <v>0.16800000000000001</v>
      </c>
      <c r="J7" s="52">
        <v>7293</v>
      </c>
      <c r="K7" s="55">
        <v>0.11</v>
      </c>
      <c r="L7" s="52">
        <v>1624</v>
      </c>
      <c r="M7" s="55">
        <v>0.255</v>
      </c>
      <c r="N7" s="52" t="s">
        <v>1458</v>
      </c>
      <c r="O7" s="55" t="s">
        <v>1019</v>
      </c>
      <c r="P7" s="52" t="s">
        <v>1140</v>
      </c>
      <c r="Q7" s="55" t="s">
        <v>302</v>
      </c>
      <c r="R7" s="52" t="s">
        <v>74</v>
      </c>
      <c r="S7" s="53" t="s">
        <v>75</v>
      </c>
      <c r="T7" s="24"/>
      <c r="U7" s="24"/>
    </row>
    <row r="8" spans="1:21" ht="15">
      <c r="A8" s="132"/>
      <c r="B8" s="144" t="s">
        <v>44</v>
      </c>
      <c r="C8" s="25" t="s">
        <v>1249</v>
      </c>
      <c r="D8" s="52">
        <v>4867</v>
      </c>
      <c r="E8" s="53">
        <v>0.13700000000000001</v>
      </c>
      <c r="F8" s="52" t="s">
        <v>952</v>
      </c>
      <c r="G8" s="55" t="s">
        <v>99</v>
      </c>
      <c r="H8" s="52">
        <v>1722</v>
      </c>
      <c r="I8" s="55">
        <v>0.24099999999999999</v>
      </c>
      <c r="J8" s="52">
        <v>1488</v>
      </c>
      <c r="K8" s="55">
        <v>0.25700000000000001</v>
      </c>
      <c r="L8" s="52" t="s">
        <v>1452</v>
      </c>
      <c r="M8" s="55" t="s">
        <v>1132</v>
      </c>
      <c r="N8" s="52" t="s">
        <v>74</v>
      </c>
      <c r="O8" s="55" t="s">
        <v>75</v>
      </c>
      <c r="P8" s="52" t="s">
        <v>74</v>
      </c>
      <c r="Q8" s="55" t="s">
        <v>75</v>
      </c>
      <c r="R8" s="52" t="s">
        <v>74</v>
      </c>
      <c r="S8" s="53" t="s">
        <v>75</v>
      </c>
      <c r="T8" s="24"/>
      <c r="U8" s="24"/>
    </row>
    <row r="9" spans="1:21" ht="15">
      <c r="A9" s="132"/>
      <c r="B9" s="144"/>
      <c r="C9" s="25" t="s">
        <v>1250</v>
      </c>
      <c r="D9" s="52">
        <v>10746</v>
      </c>
      <c r="E9" s="53">
        <v>8.7999999999999995E-2</v>
      </c>
      <c r="F9" s="52" t="s">
        <v>926</v>
      </c>
      <c r="G9" s="55" t="s">
        <v>117</v>
      </c>
      <c r="H9" s="52" t="s">
        <v>82</v>
      </c>
      <c r="I9" s="55" t="s">
        <v>1424</v>
      </c>
      <c r="J9" s="52">
        <v>4929</v>
      </c>
      <c r="K9" s="55">
        <v>0.14199999999999999</v>
      </c>
      <c r="L9" s="52" t="s">
        <v>120</v>
      </c>
      <c r="M9" s="55" t="s">
        <v>649</v>
      </c>
      <c r="N9" s="52">
        <v>2245</v>
      </c>
      <c r="O9" s="55">
        <v>0.218</v>
      </c>
      <c r="P9" s="52">
        <v>1794</v>
      </c>
      <c r="Q9" s="55">
        <v>0.253</v>
      </c>
      <c r="R9" s="52" t="s">
        <v>74</v>
      </c>
      <c r="S9" s="53" t="s">
        <v>75</v>
      </c>
      <c r="T9" s="24"/>
      <c r="U9" s="24"/>
    </row>
    <row r="10" spans="1:21" ht="15">
      <c r="A10" s="132"/>
      <c r="B10" s="144"/>
      <c r="C10" s="25" t="s">
        <v>1251</v>
      </c>
      <c r="D10" s="52">
        <v>12806</v>
      </c>
      <c r="E10" s="53">
        <v>7.2999999999999995E-2</v>
      </c>
      <c r="F10" s="52" t="s">
        <v>1189</v>
      </c>
      <c r="G10" s="55" t="s">
        <v>523</v>
      </c>
      <c r="H10" s="52">
        <v>1739</v>
      </c>
      <c r="I10" s="55">
        <v>0.246</v>
      </c>
      <c r="J10" s="52">
        <v>5987</v>
      </c>
      <c r="K10" s="55">
        <v>0.121</v>
      </c>
      <c r="L10" s="52" t="s">
        <v>1453</v>
      </c>
      <c r="M10" s="55" t="s">
        <v>402</v>
      </c>
      <c r="N10" s="52">
        <v>1952</v>
      </c>
      <c r="O10" s="55">
        <v>0.22700000000000001</v>
      </c>
      <c r="P10" s="52" t="s">
        <v>1351</v>
      </c>
      <c r="Q10" s="55" t="s">
        <v>533</v>
      </c>
      <c r="R10" s="52" t="s">
        <v>74</v>
      </c>
      <c r="S10" s="53" t="s">
        <v>75</v>
      </c>
      <c r="T10" s="24"/>
      <c r="U10" s="24"/>
    </row>
    <row r="11" spans="1:21" ht="15">
      <c r="A11" s="132"/>
      <c r="B11" s="144"/>
      <c r="C11" s="25" t="s">
        <v>45</v>
      </c>
      <c r="D11" s="52">
        <v>6844</v>
      </c>
      <c r="E11" s="53">
        <v>0.11799999999999999</v>
      </c>
      <c r="F11" s="52" t="s">
        <v>1451</v>
      </c>
      <c r="G11" s="55" t="s">
        <v>341</v>
      </c>
      <c r="H11" s="52">
        <v>1647</v>
      </c>
      <c r="I11" s="55">
        <v>0.26500000000000001</v>
      </c>
      <c r="J11" s="52">
        <v>2528</v>
      </c>
      <c r="K11" s="55">
        <v>0.20699999999999999</v>
      </c>
      <c r="L11" s="52" t="s">
        <v>126</v>
      </c>
      <c r="M11" s="55" t="s">
        <v>374</v>
      </c>
      <c r="N11" s="52" t="s">
        <v>368</v>
      </c>
      <c r="O11" s="55" t="s">
        <v>418</v>
      </c>
      <c r="P11" s="52" t="s">
        <v>603</v>
      </c>
      <c r="Q11" s="55" t="s">
        <v>276</v>
      </c>
      <c r="R11" s="52" t="s">
        <v>74</v>
      </c>
      <c r="S11" s="53" t="s">
        <v>75</v>
      </c>
      <c r="T11" s="24"/>
      <c r="U11" s="24"/>
    </row>
    <row r="12" spans="1:21" ht="15">
      <c r="A12" s="132"/>
      <c r="B12" s="144" t="s">
        <v>46</v>
      </c>
      <c r="C12" s="26" t="s">
        <v>47</v>
      </c>
      <c r="D12" s="52">
        <v>30942</v>
      </c>
      <c r="E12" s="53">
        <v>0.02</v>
      </c>
      <c r="F12" s="52">
        <v>2328</v>
      </c>
      <c r="G12" s="55">
        <v>0.21</v>
      </c>
      <c r="H12" s="52">
        <v>4911</v>
      </c>
      <c r="I12" s="55">
        <v>0.13900000000000001</v>
      </c>
      <c r="J12" s="52">
        <v>13883</v>
      </c>
      <c r="K12" s="55">
        <v>6.9000000000000006E-2</v>
      </c>
      <c r="L12" s="52">
        <v>2870</v>
      </c>
      <c r="M12" s="55">
        <v>0.186</v>
      </c>
      <c r="N12" s="52">
        <v>4250</v>
      </c>
      <c r="O12" s="55">
        <v>0.14899999999999999</v>
      </c>
      <c r="P12" s="52">
        <v>2545</v>
      </c>
      <c r="Q12" s="55">
        <v>0.2</v>
      </c>
      <c r="R12" s="52" t="s">
        <v>491</v>
      </c>
      <c r="S12" s="53" t="s">
        <v>163</v>
      </c>
      <c r="T12" s="24"/>
      <c r="U12" s="24"/>
    </row>
    <row r="13" spans="1:21" ht="15">
      <c r="A13" s="132"/>
      <c r="B13" s="144"/>
      <c r="C13" s="25" t="s">
        <v>1248</v>
      </c>
      <c r="D13" s="52">
        <v>2971</v>
      </c>
      <c r="E13" s="53">
        <v>0.20599999999999999</v>
      </c>
      <c r="F13" s="52" t="s">
        <v>135</v>
      </c>
      <c r="G13" s="55" t="s">
        <v>283</v>
      </c>
      <c r="H13" s="52" t="s">
        <v>469</v>
      </c>
      <c r="I13" s="55" t="s">
        <v>470</v>
      </c>
      <c r="J13" s="52" t="s">
        <v>488</v>
      </c>
      <c r="K13" s="55" t="s">
        <v>177</v>
      </c>
      <c r="L13" s="52" t="s">
        <v>74</v>
      </c>
      <c r="M13" s="55" t="s">
        <v>75</v>
      </c>
      <c r="N13" s="52" t="s">
        <v>318</v>
      </c>
      <c r="O13" s="55" t="s">
        <v>283</v>
      </c>
      <c r="P13" s="52" t="s">
        <v>365</v>
      </c>
      <c r="Q13" s="55" t="s">
        <v>438</v>
      </c>
      <c r="R13" s="52" t="s">
        <v>74</v>
      </c>
      <c r="S13" s="53" t="s">
        <v>75</v>
      </c>
      <c r="T13" s="24"/>
      <c r="U13" s="24"/>
    </row>
    <row r="14" spans="1:21" ht="15">
      <c r="A14" s="132"/>
      <c r="B14" s="144"/>
      <c r="C14" s="25" t="s">
        <v>48</v>
      </c>
      <c r="D14" s="52" t="s">
        <v>444</v>
      </c>
      <c r="E14" s="53" t="s">
        <v>177</v>
      </c>
      <c r="F14" s="52" t="s">
        <v>456</v>
      </c>
      <c r="G14" s="55" t="s">
        <v>403</v>
      </c>
      <c r="H14" s="52" t="s">
        <v>471</v>
      </c>
      <c r="I14" s="55" t="s">
        <v>472</v>
      </c>
      <c r="J14" s="52" t="s">
        <v>473</v>
      </c>
      <c r="K14" s="55" t="s">
        <v>436</v>
      </c>
      <c r="L14" s="52" t="s">
        <v>74</v>
      </c>
      <c r="M14" s="55" t="s">
        <v>75</v>
      </c>
      <c r="N14" s="52" t="s">
        <v>74</v>
      </c>
      <c r="O14" s="55" t="s">
        <v>75</v>
      </c>
      <c r="P14" s="52" t="s">
        <v>74</v>
      </c>
      <c r="Q14" s="55" t="s">
        <v>75</v>
      </c>
      <c r="R14" s="52" t="s">
        <v>74</v>
      </c>
      <c r="S14" s="53" t="s">
        <v>75</v>
      </c>
      <c r="T14" s="24"/>
      <c r="U14" s="24"/>
    </row>
    <row r="15" spans="1:21" ht="15">
      <c r="A15" s="132"/>
      <c r="B15" s="144"/>
      <c r="C15" s="25" t="s">
        <v>49</v>
      </c>
      <c r="D15" s="52" t="s">
        <v>445</v>
      </c>
      <c r="E15" s="53" t="s">
        <v>446</v>
      </c>
      <c r="F15" s="52" t="s">
        <v>74</v>
      </c>
      <c r="G15" s="55" t="s">
        <v>75</v>
      </c>
      <c r="H15" s="52" t="s">
        <v>473</v>
      </c>
      <c r="I15" s="55" t="s">
        <v>474</v>
      </c>
      <c r="J15" s="52" t="s">
        <v>74</v>
      </c>
      <c r="K15" s="55" t="s">
        <v>75</v>
      </c>
      <c r="L15" s="52" t="s">
        <v>74</v>
      </c>
      <c r="M15" s="55" t="s">
        <v>75</v>
      </c>
      <c r="N15" s="52" t="s">
        <v>74</v>
      </c>
      <c r="O15" s="55" t="s">
        <v>75</v>
      </c>
      <c r="P15" s="52" t="s">
        <v>74</v>
      </c>
      <c r="Q15" s="55" t="s">
        <v>75</v>
      </c>
      <c r="R15" s="52" t="s">
        <v>74</v>
      </c>
      <c r="S15" s="53" t="s">
        <v>75</v>
      </c>
      <c r="T15" s="24"/>
      <c r="U15" s="24"/>
    </row>
    <row r="16" spans="1:21" ht="15">
      <c r="A16" s="132"/>
      <c r="B16" s="144"/>
      <c r="C16" s="25" t="s">
        <v>50</v>
      </c>
      <c r="D16" s="52" t="s">
        <v>74</v>
      </c>
      <c r="E16" s="53" t="s">
        <v>75</v>
      </c>
      <c r="F16" s="52" t="s">
        <v>74</v>
      </c>
      <c r="G16" s="55" t="s">
        <v>75</v>
      </c>
      <c r="H16" s="52" t="s">
        <v>74</v>
      </c>
      <c r="I16" s="55" t="s">
        <v>75</v>
      </c>
      <c r="J16" s="52" t="s">
        <v>74</v>
      </c>
      <c r="K16" s="55" t="s">
        <v>75</v>
      </c>
      <c r="L16" s="52" t="s">
        <v>74</v>
      </c>
      <c r="M16" s="55" t="s">
        <v>75</v>
      </c>
      <c r="N16" s="52" t="s">
        <v>74</v>
      </c>
      <c r="O16" s="55" t="s">
        <v>75</v>
      </c>
      <c r="P16" s="52" t="s">
        <v>74</v>
      </c>
      <c r="Q16" s="55" t="s">
        <v>75</v>
      </c>
      <c r="R16" s="52" t="s">
        <v>74</v>
      </c>
      <c r="S16" s="53" t="s">
        <v>75</v>
      </c>
      <c r="T16" s="24"/>
      <c r="U16" s="24"/>
    </row>
    <row r="17" spans="1:21" ht="15">
      <c r="A17" s="132"/>
      <c r="B17" s="145" t="s">
        <v>51</v>
      </c>
      <c r="C17" s="56" t="s">
        <v>1252</v>
      </c>
      <c r="D17" s="52">
        <v>27469</v>
      </c>
      <c r="E17" s="53">
        <v>2.9000000000000001E-2</v>
      </c>
      <c r="F17" s="52">
        <v>2006</v>
      </c>
      <c r="G17" s="55">
        <v>0.22800000000000001</v>
      </c>
      <c r="H17" s="52">
        <v>4350</v>
      </c>
      <c r="I17" s="55">
        <v>0.14799999999999999</v>
      </c>
      <c r="J17" s="52">
        <v>12455</v>
      </c>
      <c r="K17" s="55">
        <v>7.4999999999999997E-2</v>
      </c>
      <c r="L17" s="52">
        <v>2524</v>
      </c>
      <c r="M17" s="55">
        <v>0.19900000000000001</v>
      </c>
      <c r="N17" s="52">
        <v>3786</v>
      </c>
      <c r="O17" s="55">
        <v>0.159</v>
      </c>
      <c r="P17" s="52">
        <v>2195</v>
      </c>
      <c r="Q17" s="55">
        <v>0.217</v>
      </c>
      <c r="R17" s="52" t="s">
        <v>491</v>
      </c>
      <c r="S17" s="53" t="s">
        <v>163</v>
      </c>
      <c r="T17" s="24"/>
      <c r="U17" s="24"/>
    </row>
    <row r="18" spans="1:21" ht="15">
      <c r="A18" s="132"/>
      <c r="B18" s="145"/>
      <c r="C18" s="56" t="s">
        <v>1253</v>
      </c>
      <c r="D18" s="52">
        <v>2484</v>
      </c>
      <c r="E18" s="53">
        <v>0.20200000000000001</v>
      </c>
      <c r="F18" s="52" t="s">
        <v>666</v>
      </c>
      <c r="G18" s="55" t="s">
        <v>1153</v>
      </c>
      <c r="H18" s="52" t="s">
        <v>487</v>
      </c>
      <c r="I18" s="55" t="s">
        <v>79</v>
      </c>
      <c r="J18" s="52" t="s">
        <v>1294</v>
      </c>
      <c r="K18" s="55" t="s">
        <v>209</v>
      </c>
      <c r="L18" s="52" t="s">
        <v>1323</v>
      </c>
      <c r="M18" s="55" t="s">
        <v>406</v>
      </c>
      <c r="N18" s="52" t="s">
        <v>135</v>
      </c>
      <c r="O18" s="55" t="s">
        <v>1274</v>
      </c>
      <c r="P18" s="52" t="s">
        <v>1241</v>
      </c>
      <c r="Q18" s="55" t="s">
        <v>226</v>
      </c>
      <c r="R18" s="52" t="s">
        <v>74</v>
      </c>
      <c r="S18" s="53" t="s">
        <v>75</v>
      </c>
      <c r="T18" s="24"/>
      <c r="U18" s="24"/>
    </row>
    <row r="19" spans="1:21" ht="15">
      <c r="A19" s="132"/>
      <c r="B19" s="145"/>
      <c r="C19" s="56" t="s">
        <v>1254</v>
      </c>
      <c r="D19" s="52">
        <v>3962</v>
      </c>
      <c r="E19" s="53">
        <v>0.17599999999999999</v>
      </c>
      <c r="F19" s="52" t="s">
        <v>653</v>
      </c>
      <c r="G19" s="55" t="s">
        <v>538</v>
      </c>
      <c r="H19" s="52" t="s">
        <v>1292</v>
      </c>
      <c r="I19" s="55" t="s">
        <v>1276</v>
      </c>
      <c r="J19" s="52" t="s">
        <v>1141</v>
      </c>
      <c r="K19" s="55" t="s">
        <v>1032</v>
      </c>
      <c r="L19" s="52" t="s">
        <v>408</v>
      </c>
      <c r="M19" s="55" t="s">
        <v>306</v>
      </c>
      <c r="N19" s="52" t="s">
        <v>229</v>
      </c>
      <c r="O19" s="55" t="s">
        <v>291</v>
      </c>
      <c r="P19" s="52" t="s">
        <v>846</v>
      </c>
      <c r="Q19" s="55" t="s">
        <v>862</v>
      </c>
      <c r="R19" s="52" t="s">
        <v>74</v>
      </c>
      <c r="S19" s="53" t="s">
        <v>75</v>
      </c>
      <c r="T19" s="24"/>
      <c r="U19" s="24"/>
    </row>
    <row r="20" spans="1:21" ht="15">
      <c r="A20" s="132"/>
      <c r="B20" s="145"/>
      <c r="C20" s="56" t="s">
        <v>1255</v>
      </c>
      <c r="D20" s="52" t="s">
        <v>666</v>
      </c>
      <c r="E20" s="53" t="s">
        <v>314</v>
      </c>
      <c r="F20" s="52" t="s">
        <v>74</v>
      </c>
      <c r="G20" s="55" t="s">
        <v>75</v>
      </c>
      <c r="H20" s="52" t="s">
        <v>74</v>
      </c>
      <c r="I20" s="55" t="s">
        <v>75</v>
      </c>
      <c r="J20" s="52" t="s">
        <v>74</v>
      </c>
      <c r="K20" s="55" t="s">
        <v>75</v>
      </c>
      <c r="L20" s="52" t="s">
        <v>74</v>
      </c>
      <c r="M20" s="55" t="s">
        <v>75</v>
      </c>
      <c r="N20" s="52" t="s">
        <v>74</v>
      </c>
      <c r="O20" s="55" t="s">
        <v>75</v>
      </c>
      <c r="P20" s="52" t="s">
        <v>74</v>
      </c>
      <c r="Q20" s="55" t="s">
        <v>75</v>
      </c>
      <c r="R20" s="52" t="s">
        <v>74</v>
      </c>
      <c r="S20" s="53" t="s">
        <v>75</v>
      </c>
      <c r="T20" s="24"/>
      <c r="U20" s="24"/>
    </row>
    <row r="21" spans="1:21" ht="15">
      <c r="A21" s="132"/>
      <c r="B21" s="145"/>
      <c r="C21" s="56" t="s">
        <v>1256</v>
      </c>
      <c r="D21" s="52" t="s">
        <v>74</v>
      </c>
      <c r="E21" s="53" t="s">
        <v>75</v>
      </c>
      <c r="F21" s="52" t="s">
        <v>74</v>
      </c>
      <c r="G21" s="55" t="s">
        <v>75</v>
      </c>
      <c r="H21" s="52" t="s">
        <v>74</v>
      </c>
      <c r="I21" s="55" t="s">
        <v>75</v>
      </c>
      <c r="J21" s="52" t="s">
        <v>74</v>
      </c>
      <c r="K21" s="55" t="s">
        <v>75</v>
      </c>
      <c r="L21" s="52" t="s">
        <v>74</v>
      </c>
      <c r="M21" s="55" t="s">
        <v>75</v>
      </c>
      <c r="N21" s="52" t="s">
        <v>74</v>
      </c>
      <c r="O21" s="55" t="s">
        <v>75</v>
      </c>
      <c r="P21" s="52" t="s">
        <v>74</v>
      </c>
      <c r="Q21" s="55" t="s">
        <v>75</v>
      </c>
      <c r="R21" s="52" t="s">
        <v>74</v>
      </c>
      <c r="S21" s="53" t="s">
        <v>75</v>
      </c>
      <c r="T21" s="24"/>
      <c r="U21" s="24"/>
    </row>
    <row r="22" spans="1:21" ht="15">
      <c r="A22" s="132"/>
      <c r="B22" s="145"/>
      <c r="C22" s="56" t="s">
        <v>1257</v>
      </c>
      <c r="D22" s="52" t="s">
        <v>1291</v>
      </c>
      <c r="E22" s="53" t="s">
        <v>1100</v>
      </c>
      <c r="F22" s="52" t="s">
        <v>768</v>
      </c>
      <c r="G22" s="55" t="s">
        <v>103</v>
      </c>
      <c r="H22" s="52" t="s">
        <v>415</v>
      </c>
      <c r="I22" s="55" t="s">
        <v>513</v>
      </c>
      <c r="J22" s="52" t="s">
        <v>1085</v>
      </c>
      <c r="K22" s="55" t="s">
        <v>330</v>
      </c>
      <c r="L22" s="52" t="s">
        <v>74</v>
      </c>
      <c r="M22" s="55" t="s">
        <v>75</v>
      </c>
      <c r="N22" s="52" t="s">
        <v>74</v>
      </c>
      <c r="O22" s="55" t="s">
        <v>75</v>
      </c>
      <c r="P22" s="52" t="s">
        <v>74</v>
      </c>
      <c r="Q22" s="55" t="s">
        <v>75</v>
      </c>
      <c r="R22" s="52" t="s">
        <v>74</v>
      </c>
      <c r="S22" s="53" t="s">
        <v>75</v>
      </c>
      <c r="T22" s="24"/>
      <c r="U22" s="24"/>
    </row>
    <row r="23" spans="1:21" ht="15">
      <c r="A23" s="132"/>
      <c r="B23" s="145" t="s">
        <v>52</v>
      </c>
      <c r="C23" s="27" t="s">
        <v>1258</v>
      </c>
      <c r="D23" s="52">
        <v>16307</v>
      </c>
      <c r="E23" s="53">
        <v>6.0999999999999999E-2</v>
      </c>
      <c r="F23" s="52" t="s">
        <v>1187</v>
      </c>
      <c r="G23" s="55" t="s">
        <v>792</v>
      </c>
      <c r="H23" s="52">
        <v>2078</v>
      </c>
      <c r="I23" s="55">
        <v>0.224</v>
      </c>
      <c r="J23" s="52">
        <v>7436</v>
      </c>
      <c r="K23" s="55">
        <v>0.109</v>
      </c>
      <c r="L23" s="52" t="s">
        <v>859</v>
      </c>
      <c r="M23" s="55" t="s">
        <v>850</v>
      </c>
      <c r="N23" s="52">
        <v>3238</v>
      </c>
      <c r="O23" s="55">
        <v>0.17599999999999999</v>
      </c>
      <c r="P23" s="52">
        <v>2119</v>
      </c>
      <c r="Q23" s="55">
        <v>0.22800000000000001</v>
      </c>
      <c r="R23" s="52" t="s">
        <v>74</v>
      </c>
      <c r="S23" s="53" t="s">
        <v>75</v>
      </c>
      <c r="T23" s="24"/>
      <c r="U23" s="24"/>
    </row>
    <row r="24" spans="1:21" ht="15">
      <c r="A24" s="132"/>
      <c r="B24" s="145"/>
      <c r="C24" s="56" t="s">
        <v>1259</v>
      </c>
      <c r="D24" s="52">
        <v>1929</v>
      </c>
      <c r="E24" s="53">
        <v>0.23300000000000001</v>
      </c>
      <c r="F24" s="52" t="s">
        <v>475</v>
      </c>
      <c r="G24" s="55" t="s">
        <v>403</v>
      </c>
      <c r="H24" s="52" t="s">
        <v>359</v>
      </c>
      <c r="I24" s="55" t="s">
        <v>389</v>
      </c>
      <c r="J24" s="52" t="s">
        <v>249</v>
      </c>
      <c r="K24" s="55" t="s">
        <v>183</v>
      </c>
      <c r="L24" s="52" t="s">
        <v>667</v>
      </c>
      <c r="M24" s="55" t="s">
        <v>897</v>
      </c>
      <c r="N24" s="52" t="s">
        <v>927</v>
      </c>
      <c r="O24" s="55" t="s">
        <v>319</v>
      </c>
      <c r="P24" s="52" t="s">
        <v>1079</v>
      </c>
      <c r="Q24" s="55" t="s">
        <v>101</v>
      </c>
      <c r="R24" s="52" t="s">
        <v>74</v>
      </c>
      <c r="S24" s="53" t="s">
        <v>75</v>
      </c>
      <c r="T24" s="24"/>
      <c r="U24" s="24"/>
    </row>
    <row r="25" spans="1:21" ht="15">
      <c r="A25" s="132"/>
      <c r="B25" s="145"/>
      <c r="C25" s="56" t="s">
        <v>1260</v>
      </c>
      <c r="D25" s="52">
        <v>1455</v>
      </c>
      <c r="E25" s="53">
        <v>0.26800000000000002</v>
      </c>
      <c r="F25" s="52" t="s">
        <v>74</v>
      </c>
      <c r="G25" s="55" t="s">
        <v>75</v>
      </c>
      <c r="H25" s="52" t="s">
        <v>1090</v>
      </c>
      <c r="I25" s="55" t="s">
        <v>513</v>
      </c>
      <c r="J25" s="52" t="s">
        <v>1293</v>
      </c>
      <c r="K25" s="55" t="s">
        <v>1267</v>
      </c>
      <c r="L25" s="52" t="s">
        <v>1167</v>
      </c>
      <c r="M25" s="55" t="s">
        <v>289</v>
      </c>
      <c r="N25" s="52" t="s">
        <v>162</v>
      </c>
      <c r="O25" s="55" t="s">
        <v>153</v>
      </c>
      <c r="P25" s="52" t="s">
        <v>170</v>
      </c>
      <c r="Q25" s="55" t="s">
        <v>879</v>
      </c>
      <c r="R25" s="52" t="s">
        <v>74</v>
      </c>
      <c r="S25" s="53" t="s">
        <v>75</v>
      </c>
      <c r="T25" s="24"/>
      <c r="U25" s="24"/>
    </row>
    <row r="26" spans="1:21" ht="15">
      <c r="A26" s="132"/>
      <c r="B26" s="145"/>
      <c r="C26" s="56" t="s">
        <v>53</v>
      </c>
      <c r="D26" s="52">
        <v>2972</v>
      </c>
      <c r="E26" s="53">
        <v>0.182</v>
      </c>
      <c r="F26" s="52" t="s">
        <v>447</v>
      </c>
      <c r="G26" s="55" t="s">
        <v>289</v>
      </c>
      <c r="H26" s="52" t="s">
        <v>457</v>
      </c>
      <c r="I26" s="55" t="s">
        <v>276</v>
      </c>
      <c r="J26" s="52">
        <v>1660</v>
      </c>
      <c r="K26" s="55">
        <v>0.247</v>
      </c>
      <c r="L26" s="52" t="s">
        <v>320</v>
      </c>
      <c r="M26" s="55" t="s">
        <v>1274</v>
      </c>
      <c r="N26" s="52" t="s">
        <v>383</v>
      </c>
      <c r="O26" s="55" t="s">
        <v>191</v>
      </c>
      <c r="P26" s="52" t="s">
        <v>502</v>
      </c>
      <c r="Q26" s="55" t="s">
        <v>403</v>
      </c>
      <c r="R26" s="52" t="s">
        <v>74</v>
      </c>
      <c r="S26" s="53" t="s">
        <v>75</v>
      </c>
      <c r="T26" s="24"/>
      <c r="U26" s="24"/>
    </row>
    <row r="27" spans="1:21" ht="15">
      <c r="A27" s="132"/>
      <c r="B27" s="145"/>
      <c r="C27" s="27" t="s">
        <v>54</v>
      </c>
      <c r="D27" s="52" t="s">
        <v>437</v>
      </c>
      <c r="E27" s="53" t="s">
        <v>438</v>
      </c>
      <c r="F27" s="52" t="s">
        <v>74</v>
      </c>
      <c r="G27" s="55" t="s">
        <v>75</v>
      </c>
      <c r="H27" s="52" t="s">
        <v>74</v>
      </c>
      <c r="I27" s="55" t="s">
        <v>75</v>
      </c>
      <c r="J27" s="52" t="s">
        <v>475</v>
      </c>
      <c r="K27" s="55" t="s">
        <v>274</v>
      </c>
      <c r="L27" s="52" t="s">
        <v>534</v>
      </c>
      <c r="M27" s="55" t="s">
        <v>1454</v>
      </c>
      <c r="N27" s="52" t="s">
        <v>74</v>
      </c>
      <c r="O27" s="55" t="s">
        <v>75</v>
      </c>
      <c r="P27" s="52" t="s">
        <v>74</v>
      </c>
      <c r="Q27" s="55" t="s">
        <v>75</v>
      </c>
      <c r="R27" s="52" t="s">
        <v>74</v>
      </c>
      <c r="S27" s="53" t="s">
        <v>75</v>
      </c>
      <c r="T27" s="24"/>
      <c r="U27" s="24"/>
    </row>
    <row r="28" spans="1:21" ht="15">
      <c r="A28" s="132"/>
      <c r="B28" s="145"/>
      <c r="C28" s="27" t="s">
        <v>55</v>
      </c>
      <c r="D28" s="52">
        <v>1871</v>
      </c>
      <c r="E28" s="53">
        <v>0.23100000000000001</v>
      </c>
      <c r="F28" s="52" t="s">
        <v>448</v>
      </c>
      <c r="G28" s="55" t="s">
        <v>276</v>
      </c>
      <c r="H28" s="52" t="s">
        <v>458</v>
      </c>
      <c r="I28" s="55" t="s">
        <v>113</v>
      </c>
      <c r="J28" s="52" t="s">
        <v>160</v>
      </c>
      <c r="K28" s="55" t="s">
        <v>476</v>
      </c>
      <c r="L28" s="52" t="s">
        <v>823</v>
      </c>
      <c r="M28" s="55" t="s">
        <v>276</v>
      </c>
      <c r="N28" s="52" t="s">
        <v>74</v>
      </c>
      <c r="O28" s="55" t="s">
        <v>75</v>
      </c>
      <c r="P28" s="52" t="s">
        <v>502</v>
      </c>
      <c r="Q28" s="55" t="s">
        <v>403</v>
      </c>
      <c r="R28" s="52" t="s">
        <v>74</v>
      </c>
      <c r="S28" s="53" t="s">
        <v>75</v>
      </c>
      <c r="T28" s="24"/>
      <c r="U28" s="24"/>
    </row>
    <row r="29" spans="1:21" ht="15">
      <c r="A29" s="132"/>
      <c r="B29" s="145"/>
      <c r="C29" s="27" t="s">
        <v>56</v>
      </c>
      <c r="D29" s="52">
        <v>1918</v>
      </c>
      <c r="E29" s="53">
        <v>0.23799999999999999</v>
      </c>
      <c r="F29" s="52" t="s">
        <v>317</v>
      </c>
      <c r="G29" s="55" t="s">
        <v>449</v>
      </c>
      <c r="H29" s="52" t="s">
        <v>459</v>
      </c>
      <c r="I29" s="55" t="s">
        <v>228</v>
      </c>
      <c r="J29" s="52" t="s">
        <v>477</v>
      </c>
      <c r="K29" s="55" t="s">
        <v>478</v>
      </c>
      <c r="L29" s="52" t="s">
        <v>74</v>
      </c>
      <c r="M29" s="55" t="s">
        <v>75</v>
      </c>
      <c r="N29" s="52" t="s">
        <v>74</v>
      </c>
      <c r="O29" s="55" t="s">
        <v>75</v>
      </c>
      <c r="P29" s="52" t="s">
        <v>74</v>
      </c>
      <c r="Q29" s="55" t="s">
        <v>75</v>
      </c>
      <c r="R29" s="52" t="s">
        <v>74</v>
      </c>
      <c r="S29" s="53" t="s">
        <v>75</v>
      </c>
      <c r="T29" s="24"/>
      <c r="U29" s="24"/>
    </row>
    <row r="30" spans="1:21" ht="15">
      <c r="A30" s="132"/>
      <c r="B30" s="145"/>
      <c r="C30" s="27" t="s">
        <v>57</v>
      </c>
      <c r="D30" s="52">
        <v>7629</v>
      </c>
      <c r="E30" s="53">
        <v>0.11</v>
      </c>
      <c r="F30" s="52" t="s">
        <v>450</v>
      </c>
      <c r="G30" s="55" t="s">
        <v>451</v>
      </c>
      <c r="H30" s="52">
        <v>1754</v>
      </c>
      <c r="I30" s="55">
        <v>0.255</v>
      </c>
      <c r="J30" s="52">
        <v>2947</v>
      </c>
      <c r="K30" s="55">
        <v>0.189</v>
      </c>
      <c r="L30" s="52" t="s">
        <v>575</v>
      </c>
      <c r="M30" s="55" t="s">
        <v>250</v>
      </c>
      <c r="N30" s="52" t="s">
        <v>439</v>
      </c>
      <c r="O30" s="55" t="s">
        <v>1116</v>
      </c>
      <c r="P30" s="52" t="s">
        <v>400</v>
      </c>
      <c r="Q30" s="55" t="s">
        <v>501</v>
      </c>
      <c r="R30" s="52" t="s">
        <v>74</v>
      </c>
      <c r="S30" s="53" t="s">
        <v>75</v>
      </c>
      <c r="T30" s="24"/>
      <c r="U30" s="24"/>
    </row>
    <row r="31" spans="1:21" ht="15">
      <c r="A31" s="132"/>
      <c r="B31" s="145"/>
      <c r="C31" s="27" t="s">
        <v>58</v>
      </c>
      <c r="D31" s="52" t="s">
        <v>439</v>
      </c>
      <c r="E31" s="53" t="s">
        <v>335</v>
      </c>
      <c r="F31" s="52" t="s">
        <v>74</v>
      </c>
      <c r="G31" s="55" t="s">
        <v>75</v>
      </c>
      <c r="H31" s="52" t="s">
        <v>74</v>
      </c>
      <c r="I31" s="55" t="s">
        <v>75</v>
      </c>
      <c r="J31" s="52" t="s">
        <v>74</v>
      </c>
      <c r="K31" s="55" t="s">
        <v>75</v>
      </c>
      <c r="L31" s="52" t="s">
        <v>74</v>
      </c>
      <c r="M31" s="55" t="s">
        <v>75</v>
      </c>
      <c r="N31" s="52" t="s">
        <v>74</v>
      </c>
      <c r="O31" s="55" t="s">
        <v>75</v>
      </c>
      <c r="P31" s="52" t="s">
        <v>74</v>
      </c>
      <c r="Q31" s="55" t="s">
        <v>75</v>
      </c>
      <c r="R31" s="52" t="s">
        <v>74</v>
      </c>
      <c r="S31" s="53" t="s">
        <v>75</v>
      </c>
      <c r="T31" s="24"/>
      <c r="U31" s="24"/>
    </row>
    <row r="32" spans="1:21" ht="15">
      <c r="A32" s="132"/>
      <c r="B32" s="145"/>
      <c r="C32" s="27" t="s">
        <v>59</v>
      </c>
      <c r="D32" s="52" t="s">
        <v>74</v>
      </c>
      <c r="E32" s="53" t="s">
        <v>75</v>
      </c>
      <c r="F32" s="52" t="s">
        <v>74</v>
      </c>
      <c r="G32" s="55" t="s">
        <v>75</v>
      </c>
      <c r="H32" s="52" t="s">
        <v>74</v>
      </c>
      <c r="I32" s="55" t="s">
        <v>75</v>
      </c>
      <c r="J32" s="52" t="s">
        <v>74</v>
      </c>
      <c r="K32" s="55" t="s">
        <v>75</v>
      </c>
      <c r="L32" s="52" t="s">
        <v>74</v>
      </c>
      <c r="M32" s="55" t="s">
        <v>75</v>
      </c>
      <c r="N32" s="52" t="s">
        <v>74</v>
      </c>
      <c r="O32" s="55" t="s">
        <v>75</v>
      </c>
      <c r="P32" s="52" t="s">
        <v>74</v>
      </c>
      <c r="Q32" s="55" t="s">
        <v>75</v>
      </c>
      <c r="R32" s="52" t="s">
        <v>74</v>
      </c>
      <c r="S32" s="53" t="s">
        <v>75</v>
      </c>
      <c r="T32" s="24"/>
      <c r="U32" s="24"/>
    </row>
    <row r="33" spans="1:21" ht="15">
      <c r="A33" s="132"/>
      <c r="B33" s="132" t="s">
        <v>60</v>
      </c>
      <c r="C33" s="56" t="s">
        <v>61</v>
      </c>
      <c r="D33" s="52">
        <v>2241</v>
      </c>
      <c r="E33" s="53">
        <v>0.214</v>
      </c>
      <c r="F33" s="52" t="s">
        <v>74</v>
      </c>
      <c r="G33" s="55" t="s">
        <v>75</v>
      </c>
      <c r="H33" s="52" t="s">
        <v>74</v>
      </c>
      <c r="I33" s="55" t="s">
        <v>75</v>
      </c>
      <c r="J33" s="52" t="s">
        <v>479</v>
      </c>
      <c r="K33" s="55" t="s">
        <v>480</v>
      </c>
      <c r="L33" s="52" t="s">
        <v>74</v>
      </c>
      <c r="M33" s="55" t="s">
        <v>75</v>
      </c>
      <c r="N33" s="52" t="s">
        <v>647</v>
      </c>
      <c r="O33" s="55" t="s">
        <v>763</v>
      </c>
      <c r="P33" s="52" t="s">
        <v>172</v>
      </c>
      <c r="Q33" s="55" t="s">
        <v>418</v>
      </c>
      <c r="R33" s="52" t="s">
        <v>74</v>
      </c>
      <c r="S33" s="53" t="s">
        <v>75</v>
      </c>
      <c r="T33" s="24"/>
      <c r="U33" s="24"/>
    </row>
    <row r="34" spans="1:21" ht="15">
      <c r="A34" s="132"/>
      <c r="B34" s="132"/>
      <c r="C34" s="56" t="s">
        <v>62</v>
      </c>
      <c r="D34" s="52">
        <v>3951</v>
      </c>
      <c r="E34" s="53">
        <v>0.159</v>
      </c>
      <c r="F34" s="52" t="s">
        <v>74</v>
      </c>
      <c r="G34" s="55" t="s">
        <v>75</v>
      </c>
      <c r="H34" s="52" t="s">
        <v>74</v>
      </c>
      <c r="I34" s="55" t="s">
        <v>75</v>
      </c>
      <c r="J34" s="52" t="s">
        <v>481</v>
      </c>
      <c r="K34" s="55" t="s">
        <v>109</v>
      </c>
      <c r="L34" s="52" t="s">
        <v>1050</v>
      </c>
      <c r="M34" s="55" t="s">
        <v>418</v>
      </c>
      <c r="N34" s="52" t="s">
        <v>1283</v>
      </c>
      <c r="O34" s="55" t="s">
        <v>234</v>
      </c>
      <c r="P34" s="52">
        <v>1723</v>
      </c>
      <c r="Q34" s="55">
        <v>0.254</v>
      </c>
      <c r="R34" s="52" t="s">
        <v>74</v>
      </c>
      <c r="S34" s="53" t="s">
        <v>75</v>
      </c>
      <c r="T34" s="24"/>
      <c r="U34" s="24"/>
    </row>
    <row r="35" spans="1:21" ht="15">
      <c r="A35" s="132"/>
      <c r="B35" s="132"/>
      <c r="C35" s="56" t="s">
        <v>63</v>
      </c>
      <c r="D35" s="52">
        <v>4119</v>
      </c>
      <c r="E35" s="53">
        <v>0.154</v>
      </c>
      <c r="F35" s="52" t="s">
        <v>74</v>
      </c>
      <c r="G35" s="55" t="s">
        <v>75</v>
      </c>
      <c r="H35" s="52" t="s">
        <v>460</v>
      </c>
      <c r="I35" s="55" t="s">
        <v>461</v>
      </c>
      <c r="J35" s="52">
        <v>2063</v>
      </c>
      <c r="K35" s="55">
        <v>0.22500000000000001</v>
      </c>
      <c r="L35" s="52" t="s">
        <v>1165</v>
      </c>
      <c r="M35" s="55" t="s">
        <v>374</v>
      </c>
      <c r="N35" s="52" t="s">
        <v>1422</v>
      </c>
      <c r="O35" s="55" t="s">
        <v>850</v>
      </c>
      <c r="P35" s="52" t="s">
        <v>137</v>
      </c>
      <c r="Q35" s="55" t="s">
        <v>1171</v>
      </c>
      <c r="R35" s="52" t="s">
        <v>74</v>
      </c>
      <c r="S35" s="53" t="s">
        <v>75</v>
      </c>
      <c r="T35" s="24"/>
      <c r="U35" s="24"/>
    </row>
    <row r="36" spans="1:21" ht="15">
      <c r="A36" s="132"/>
      <c r="B36" s="132"/>
      <c r="C36" s="56" t="s">
        <v>64</v>
      </c>
      <c r="D36" s="52">
        <v>1745</v>
      </c>
      <c r="E36" s="53">
        <v>0.24099999999999999</v>
      </c>
      <c r="F36" s="52" t="s">
        <v>74</v>
      </c>
      <c r="G36" s="55" t="s">
        <v>75</v>
      </c>
      <c r="H36" s="52" t="s">
        <v>74</v>
      </c>
      <c r="I36" s="55" t="s">
        <v>75</v>
      </c>
      <c r="J36" s="52" t="s">
        <v>482</v>
      </c>
      <c r="K36" s="55" t="s">
        <v>393</v>
      </c>
      <c r="L36" s="52" t="s">
        <v>74</v>
      </c>
      <c r="M36" s="55" t="s">
        <v>75</v>
      </c>
      <c r="N36" s="52" t="s">
        <v>166</v>
      </c>
      <c r="O36" s="55" t="s">
        <v>409</v>
      </c>
      <c r="P36" s="52" t="s">
        <v>74</v>
      </c>
      <c r="Q36" s="55" t="s">
        <v>75</v>
      </c>
      <c r="R36" s="52" t="s">
        <v>74</v>
      </c>
      <c r="S36" s="53" t="s">
        <v>75</v>
      </c>
      <c r="T36" s="24"/>
      <c r="U36" s="24"/>
    </row>
    <row r="37" spans="1:21" ht="15">
      <c r="A37" s="132"/>
      <c r="B37" s="132"/>
      <c r="C37" s="56" t="s">
        <v>65</v>
      </c>
      <c r="D37" s="52">
        <v>3515</v>
      </c>
      <c r="E37" s="53">
        <v>0.16800000000000001</v>
      </c>
      <c r="F37" s="52" t="s">
        <v>164</v>
      </c>
      <c r="G37" s="55" t="s">
        <v>274</v>
      </c>
      <c r="H37" s="52" t="s">
        <v>462</v>
      </c>
      <c r="I37" s="55" t="s">
        <v>83</v>
      </c>
      <c r="J37" s="52">
        <v>1896</v>
      </c>
      <c r="K37" s="55">
        <v>0.23400000000000001</v>
      </c>
      <c r="L37" s="52" t="s">
        <v>142</v>
      </c>
      <c r="M37" s="55" t="s">
        <v>283</v>
      </c>
      <c r="N37" s="52" t="s">
        <v>1145</v>
      </c>
      <c r="O37" s="55" t="s">
        <v>715</v>
      </c>
      <c r="P37" s="52" t="s">
        <v>74</v>
      </c>
      <c r="Q37" s="55" t="s">
        <v>75</v>
      </c>
      <c r="R37" s="52" t="s">
        <v>74</v>
      </c>
      <c r="S37" s="53" t="s">
        <v>75</v>
      </c>
      <c r="T37" s="24"/>
      <c r="U37" s="24"/>
    </row>
    <row r="38" spans="1:21" ht="15">
      <c r="A38" s="132"/>
      <c r="B38" s="132"/>
      <c r="C38" s="56" t="s">
        <v>66</v>
      </c>
      <c r="D38" s="52" t="s">
        <v>440</v>
      </c>
      <c r="E38" s="53" t="s">
        <v>250</v>
      </c>
      <c r="F38" s="52" t="s">
        <v>74</v>
      </c>
      <c r="G38" s="55" t="s">
        <v>75</v>
      </c>
      <c r="H38" s="52" t="s">
        <v>264</v>
      </c>
      <c r="I38" s="55" t="s">
        <v>254</v>
      </c>
      <c r="J38" s="52" t="s">
        <v>311</v>
      </c>
      <c r="K38" s="55" t="s">
        <v>476</v>
      </c>
      <c r="L38" s="52" t="s">
        <v>74</v>
      </c>
      <c r="M38" s="55" t="s">
        <v>75</v>
      </c>
      <c r="N38" s="52" t="s">
        <v>74</v>
      </c>
      <c r="O38" s="55" t="s">
        <v>75</v>
      </c>
      <c r="P38" s="52" t="s">
        <v>74</v>
      </c>
      <c r="Q38" s="55" t="s">
        <v>75</v>
      </c>
      <c r="R38" s="52" t="s">
        <v>74</v>
      </c>
      <c r="S38" s="53" t="s">
        <v>75</v>
      </c>
      <c r="T38" s="24"/>
      <c r="U38" s="24"/>
    </row>
    <row r="39" spans="1:21" ht="15">
      <c r="A39" s="132"/>
      <c r="B39" s="132"/>
      <c r="C39" s="56" t="s">
        <v>67</v>
      </c>
      <c r="D39" s="52">
        <v>3486</v>
      </c>
      <c r="E39" s="53">
        <v>0.17</v>
      </c>
      <c r="F39" s="52" t="s">
        <v>384</v>
      </c>
      <c r="G39" s="55" t="s">
        <v>163</v>
      </c>
      <c r="H39" s="52" t="s">
        <v>463</v>
      </c>
      <c r="I39" s="55" t="s">
        <v>464</v>
      </c>
      <c r="J39" s="52">
        <v>2281</v>
      </c>
      <c r="K39" s="55">
        <v>0.214</v>
      </c>
      <c r="L39" s="52" t="s">
        <v>810</v>
      </c>
      <c r="M39" s="55" t="s">
        <v>1455</v>
      </c>
      <c r="N39" s="52" t="s">
        <v>539</v>
      </c>
      <c r="O39" s="55" t="s">
        <v>510</v>
      </c>
      <c r="P39" s="52" t="s">
        <v>74</v>
      </c>
      <c r="Q39" s="55" t="s">
        <v>75</v>
      </c>
      <c r="R39" s="52" t="s">
        <v>74</v>
      </c>
      <c r="S39" s="53" t="s">
        <v>75</v>
      </c>
      <c r="T39" s="24"/>
      <c r="U39" s="24"/>
    </row>
    <row r="40" spans="1:21" ht="15">
      <c r="A40" s="132"/>
      <c r="B40" s="132"/>
      <c r="C40" s="56" t="s">
        <v>68</v>
      </c>
      <c r="D40" s="52" t="s">
        <v>441</v>
      </c>
      <c r="E40" s="53" t="s">
        <v>442</v>
      </c>
      <c r="F40" s="52" t="s">
        <v>74</v>
      </c>
      <c r="G40" s="55" t="s">
        <v>75</v>
      </c>
      <c r="H40" s="52" t="s">
        <v>465</v>
      </c>
      <c r="I40" s="55" t="s">
        <v>466</v>
      </c>
      <c r="J40" s="52" t="s">
        <v>483</v>
      </c>
      <c r="K40" s="55" t="s">
        <v>484</v>
      </c>
      <c r="L40" s="52" t="s">
        <v>74</v>
      </c>
      <c r="M40" s="55" t="s">
        <v>75</v>
      </c>
      <c r="N40" s="52" t="s">
        <v>74</v>
      </c>
      <c r="O40" s="55" t="s">
        <v>75</v>
      </c>
      <c r="P40" s="52" t="s">
        <v>74</v>
      </c>
      <c r="Q40" s="55" t="s">
        <v>75</v>
      </c>
      <c r="R40" s="52" t="s">
        <v>74</v>
      </c>
      <c r="S40" s="53" t="s">
        <v>75</v>
      </c>
      <c r="T40" s="24"/>
      <c r="U40" s="24"/>
    </row>
    <row r="41" spans="1:21" ht="15">
      <c r="A41" s="132"/>
      <c r="B41" s="132"/>
      <c r="C41" s="56" t="s">
        <v>69</v>
      </c>
      <c r="D41" s="52" t="s">
        <v>180</v>
      </c>
      <c r="E41" s="53" t="s">
        <v>73</v>
      </c>
      <c r="F41" s="52" t="s">
        <v>74</v>
      </c>
      <c r="G41" s="55" t="s">
        <v>75</v>
      </c>
      <c r="H41" s="52" t="s">
        <v>467</v>
      </c>
      <c r="I41" s="55" t="s">
        <v>468</v>
      </c>
      <c r="J41" s="52" t="s">
        <v>485</v>
      </c>
      <c r="K41" s="55" t="s">
        <v>486</v>
      </c>
      <c r="L41" s="52" t="s">
        <v>74</v>
      </c>
      <c r="M41" s="55" t="s">
        <v>75</v>
      </c>
      <c r="N41" s="52" t="s">
        <v>74</v>
      </c>
      <c r="O41" s="55" t="s">
        <v>75</v>
      </c>
      <c r="P41" s="52" t="s">
        <v>74</v>
      </c>
      <c r="Q41" s="55" t="s">
        <v>75</v>
      </c>
      <c r="R41" s="52" t="s">
        <v>74</v>
      </c>
      <c r="S41" s="53" t="s">
        <v>75</v>
      </c>
      <c r="T41" s="24"/>
      <c r="U41" s="24"/>
    </row>
    <row r="42" spans="1:21" ht="15">
      <c r="A42" s="132"/>
      <c r="B42" s="132"/>
      <c r="C42" s="56" t="s">
        <v>70</v>
      </c>
      <c r="D42" s="52">
        <v>12459</v>
      </c>
      <c r="E42" s="53">
        <v>7.8E-2</v>
      </c>
      <c r="F42" s="52">
        <v>2103</v>
      </c>
      <c r="G42" s="55">
        <v>0.22700000000000001</v>
      </c>
      <c r="H42" s="52">
        <v>3047</v>
      </c>
      <c r="I42" s="55">
        <v>0.187</v>
      </c>
      <c r="J42" s="52">
        <v>4372</v>
      </c>
      <c r="K42" s="55">
        <v>0.151</v>
      </c>
      <c r="L42" s="52" t="s">
        <v>1456</v>
      </c>
      <c r="M42" s="55" t="s">
        <v>77</v>
      </c>
      <c r="N42" s="52" t="s">
        <v>913</v>
      </c>
      <c r="O42" s="55" t="s">
        <v>425</v>
      </c>
      <c r="P42" s="52" t="s">
        <v>1172</v>
      </c>
      <c r="Q42" s="55" t="s">
        <v>681</v>
      </c>
      <c r="R42" s="52" t="s">
        <v>74</v>
      </c>
      <c r="S42" s="53" t="s">
        <v>75</v>
      </c>
      <c r="T42" s="24"/>
      <c r="U42" s="24"/>
    </row>
    <row r="43" spans="1:21" ht="15">
      <c r="A43" s="132"/>
      <c r="B43" s="132"/>
      <c r="C43" s="56" t="s">
        <v>71</v>
      </c>
      <c r="D43" s="52" t="s">
        <v>443</v>
      </c>
      <c r="E43" s="53" t="s">
        <v>427</v>
      </c>
      <c r="F43" s="52" t="s">
        <v>452</v>
      </c>
      <c r="G43" s="55" t="s">
        <v>453</v>
      </c>
      <c r="H43" s="52" t="s">
        <v>223</v>
      </c>
      <c r="I43" s="55" t="s">
        <v>297</v>
      </c>
      <c r="J43" s="52" t="s">
        <v>487</v>
      </c>
      <c r="K43" s="55" t="s">
        <v>269</v>
      </c>
      <c r="L43" s="52" t="s">
        <v>74</v>
      </c>
      <c r="M43" s="55" t="s">
        <v>75</v>
      </c>
      <c r="N43" s="52" t="s">
        <v>74</v>
      </c>
      <c r="O43" s="55" t="s">
        <v>75</v>
      </c>
      <c r="P43" s="52" t="s">
        <v>74</v>
      </c>
      <c r="Q43" s="55" t="s">
        <v>75</v>
      </c>
      <c r="R43" s="52" t="s">
        <v>74</v>
      </c>
      <c r="S43" s="53" t="s">
        <v>75</v>
      </c>
      <c r="T43" s="24"/>
      <c r="U43" s="24"/>
    </row>
    <row r="44" spans="1:21">
      <c r="A44" s="34" t="s">
        <v>6</v>
      </c>
      <c r="B44" s="24"/>
      <c r="C44" s="24"/>
      <c r="D44" s="24"/>
      <c r="E44" s="24"/>
      <c r="F44" s="24"/>
      <c r="G44" s="24"/>
      <c r="H44" s="24"/>
      <c r="I44" s="24"/>
      <c r="J44" s="24"/>
      <c r="K44" s="24"/>
      <c r="L44" s="24"/>
      <c r="M44" s="24"/>
      <c r="N44" s="24"/>
      <c r="O44" s="24"/>
      <c r="P44" s="24"/>
      <c r="Q44" s="24"/>
      <c r="R44" s="24"/>
      <c r="S44" s="24"/>
      <c r="T44" s="24"/>
      <c r="U44" s="24"/>
    </row>
    <row r="45" spans="1:21">
      <c r="A45" s="34" t="s">
        <v>7</v>
      </c>
      <c r="B45" s="24"/>
      <c r="C45" s="24"/>
      <c r="D45" s="24"/>
      <c r="E45" s="24"/>
      <c r="F45" s="24"/>
      <c r="G45" s="24"/>
      <c r="H45" s="24"/>
      <c r="I45" s="24"/>
      <c r="J45" s="24"/>
      <c r="K45" s="24"/>
      <c r="L45" s="24"/>
      <c r="M45" s="24"/>
      <c r="N45" s="24"/>
      <c r="O45" s="24"/>
      <c r="P45" s="24"/>
      <c r="Q45" s="24"/>
      <c r="R45" s="24"/>
      <c r="S45" s="24"/>
      <c r="T45" s="24"/>
      <c r="U45" s="24"/>
    </row>
    <row r="46" spans="1:21">
      <c r="A46" s="34" t="s">
        <v>38</v>
      </c>
      <c r="B46" s="24"/>
      <c r="C46" s="24"/>
      <c r="D46" s="24"/>
      <c r="E46" s="24"/>
      <c r="F46" s="24"/>
      <c r="G46" s="24"/>
      <c r="H46" s="24"/>
      <c r="I46" s="24"/>
      <c r="J46" s="24"/>
      <c r="K46" s="24"/>
      <c r="L46" s="24"/>
      <c r="M46" s="24"/>
      <c r="N46" s="24"/>
      <c r="O46" s="24"/>
      <c r="P46" s="24"/>
      <c r="Q46" s="24"/>
      <c r="R46" s="24"/>
      <c r="S46" s="24"/>
      <c r="T46" s="24"/>
      <c r="U46" s="24"/>
    </row>
    <row r="47" spans="1:21">
      <c r="A47" s="34" t="s">
        <v>8</v>
      </c>
      <c r="B47" s="24"/>
      <c r="C47" s="24"/>
      <c r="D47" s="24"/>
      <c r="E47" s="24"/>
      <c r="F47" s="24"/>
      <c r="G47" s="24"/>
      <c r="H47" s="24"/>
      <c r="I47" s="24"/>
      <c r="J47" s="24"/>
      <c r="K47" s="24"/>
      <c r="L47" s="24"/>
      <c r="M47" s="24"/>
      <c r="N47" s="24"/>
      <c r="O47" s="24"/>
      <c r="P47" s="24"/>
      <c r="Q47" s="24"/>
      <c r="R47" s="24"/>
      <c r="S47" s="24"/>
      <c r="T47" s="24"/>
      <c r="U47" s="24"/>
    </row>
    <row r="48" spans="1:21">
      <c r="A48" s="24"/>
      <c r="B48" s="24"/>
      <c r="C48" s="24"/>
      <c r="D48" s="24"/>
      <c r="E48" s="24"/>
      <c r="F48" s="24"/>
      <c r="G48" s="24"/>
      <c r="H48" s="24"/>
      <c r="I48" s="24"/>
      <c r="J48" s="24"/>
      <c r="K48" s="24"/>
      <c r="L48" s="24"/>
      <c r="M48" s="24"/>
      <c r="N48" s="24"/>
      <c r="O48" s="24"/>
      <c r="P48" s="24"/>
      <c r="Q48" s="24"/>
      <c r="R48" s="24"/>
      <c r="S48" s="24"/>
      <c r="T48" s="24"/>
      <c r="U48" s="24"/>
    </row>
    <row r="49" spans="1:21">
      <c r="A49" s="24"/>
      <c r="B49" s="24"/>
      <c r="C49" s="24"/>
      <c r="D49" s="24"/>
      <c r="E49" s="24"/>
      <c r="F49" s="24"/>
      <c r="G49" s="24"/>
      <c r="H49" s="24"/>
      <c r="I49" s="24"/>
      <c r="J49" s="24"/>
      <c r="K49" s="24"/>
      <c r="L49" s="24"/>
      <c r="M49" s="24"/>
      <c r="N49" s="24"/>
      <c r="O49" s="24"/>
      <c r="P49" s="24"/>
      <c r="Q49" s="24"/>
      <c r="R49" s="24"/>
      <c r="S49" s="24"/>
      <c r="T49" s="24"/>
      <c r="U49" s="24"/>
    </row>
    <row r="50" spans="1:21">
      <c r="A50" s="24"/>
      <c r="B50" s="24"/>
      <c r="C50" s="24"/>
      <c r="D50" s="24"/>
      <c r="E50" s="24"/>
      <c r="F50" s="24"/>
      <c r="G50" s="24"/>
      <c r="H50" s="24"/>
      <c r="I50" s="24"/>
      <c r="J50" s="24"/>
      <c r="K50" s="24"/>
      <c r="L50" s="24"/>
      <c r="M50" s="24"/>
      <c r="N50" s="24"/>
      <c r="O50" s="24"/>
      <c r="P50" s="24"/>
      <c r="Q50" s="24"/>
      <c r="R50" s="24"/>
      <c r="S50" s="24"/>
      <c r="T50" s="24"/>
      <c r="U50" s="24"/>
    </row>
    <row r="51" spans="1:21">
      <c r="A51" s="24"/>
      <c r="B51" s="24"/>
      <c r="C51" s="24"/>
      <c r="D51" s="24"/>
      <c r="E51" s="24"/>
      <c r="F51" s="24"/>
      <c r="G51" s="24"/>
      <c r="H51" s="24"/>
      <c r="I51" s="24"/>
      <c r="J51" s="24"/>
      <c r="K51" s="24"/>
      <c r="L51" s="24"/>
      <c r="M51" s="24"/>
      <c r="N51" s="24"/>
      <c r="O51" s="24"/>
      <c r="P51" s="24"/>
      <c r="Q51" s="24"/>
      <c r="R51" s="24"/>
      <c r="S51" s="24"/>
      <c r="T51" s="24"/>
      <c r="U51" s="24"/>
    </row>
  </sheetData>
  <mergeCells count="17">
    <mergeCell ref="A5:A43"/>
    <mergeCell ref="B5:C5"/>
    <mergeCell ref="B6:B7"/>
    <mergeCell ref="B8:B11"/>
    <mergeCell ref="B12:B16"/>
    <mergeCell ref="B17:B22"/>
    <mergeCell ref="B23:B32"/>
    <mergeCell ref="B33:B43"/>
    <mergeCell ref="N3:O3"/>
    <mergeCell ref="P3:Q3"/>
    <mergeCell ref="R3:S3"/>
    <mergeCell ref="A3:C4"/>
    <mergeCell ref="D3:E3"/>
    <mergeCell ref="F3:G3"/>
    <mergeCell ref="H3:I3"/>
    <mergeCell ref="J3:K3"/>
    <mergeCell ref="L3:M3"/>
  </mergeCells>
  <pageMargins left="0.70866141732283472" right="0.70866141732283472" top="0.78740157480314965" bottom="0.78740157480314965" header="0.31496062992125984" footer="0.31496062992125984"/>
  <pageSetup paperSize="8" scale="87" orientation="landscape" r:id="rId1"/>
</worksheet>
</file>

<file path=xl/worksheets/sheet16.xml><?xml version="1.0" encoding="utf-8"?>
<worksheet xmlns="http://schemas.openxmlformats.org/spreadsheetml/2006/main" xmlns:r="http://schemas.openxmlformats.org/officeDocument/2006/relationships">
  <sheetPr codeName="Tabelle9">
    <pageSetUpPr fitToPage="1"/>
  </sheetPr>
  <dimension ref="A1:U51"/>
  <sheetViews>
    <sheetView zoomScaleNormal="100" workbookViewId="0">
      <pane xSplit="3" ySplit="4" topLeftCell="D5" activePane="bottomRight" state="frozen"/>
      <selection activeCell="D5" sqref="D5"/>
      <selection pane="topRight" activeCell="D5" sqref="D5"/>
      <selection pane="bottomLeft" activeCell="D5" sqref="D5"/>
      <selection pane="bottomRight" activeCell="D5" sqref="D5"/>
    </sheetView>
  </sheetViews>
  <sheetFormatPr baseColWidth="10" defaultRowHeight="14.25"/>
  <cols>
    <col min="1" max="1" width="10.625" customWidth="1"/>
    <col min="2" max="2" width="14" customWidth="1"/>
    <col min="3" max="3" width="34.75" bestFit="1" customWidth="1"/>
    <col min="4" max="19" width="8.75" customWidth="1"/>
    <col min="20" max="20" width="1.25" customWidth="1"/>
  </cols>
  <sheetData>
    <row r="1" spans="1:21">
      <c r="A1" s="22" t="s">
        <v>39</v>
      </c>
      <c r="B1" s="1"/>
      <c r="C1" s="1"/>
      <c r="D1" s="2"/>
      <c r="E1" s="2"/>
      <c r="F1" s="2"/>
      <c r="G1" s="2"/>
      <c r="H1" s="2"/>
      <c r="I1" s="2"/>
      <c r="J1" s="24"/>
      <c r="K1" s="24"/>
      <c r="L1" s="24"/>
      <c r="M1" s="24"/>
      <c r="N1" s="24"/>
      <c r="O1" s="24"/>
      <c r="P1" s="24"/>
      <c r="Q1" s="4"/>
      <c r="R1" s="24"/>
      <c r="S1" s="4" t="s">
        <v>37</v>
      </c>
      <c r="T1" s="24"/>
      <c r="U1" s="24"/>
    </row>
    <row r="2" spans="1:21">
      <c r="A2" s="5"/>
      <c r="B2" s="5"/>
      <c r="C2" s="5"/>
      <c r="D2" s="6"/>
      <c r="E2" s="6"/>
      <c r="F2" s="6"/>
      <c r="G2" s="6"/>
      <c r="H2" s="6"/>
      <c r="I2" s="6"/>
      <c r="J2" s="24"/>
      <c r="K2" s="24"/>
      <c r="L2" s="24"/>
      <c r="M2" s="24"/>
      <c r="N2" s="24"/>
      <c r="O2" s="24"/>
      <c r="P2" s="24"/>
      <c r="R2" s="24"/>
      <c r="S2" s="24"/>
      <c r="T2" s="24"/>
      <c r="U2" s="24"/>
    </row>
    <row r="3" spans="1:21" ht="105.75" customHeight="1">
      <c r="A3" s="136" t="s">
        <v>40</v>
      </c>
      <c r="B3" s="137"/>
      <c r="C3" s="138"/>
      <c r="D3" s="133" t="s">
        <v>0</v>
      </c>
      <c r="E3" s="134"/>
      <c r="F3" s="133" t="s">
        <v>1133</v>
      </c>
      <c r="G3" s="134"/>
      <c r="H3" s="133" t="s">
        <v>1261</v>
      </c>
      <c r="I3" s="134"/>
      <c r="J3" s="133" t="s">
        <v>1134</v>
      </c>
      <c r="K3" s="134"/>
      <c r="L3" s="133" t="s">
        <v>1262</v>
      </c>
      <c r="M3" s="134"/>
      <c r="N3" s="133" t="s">
        <v>1135</v>
      </c>
      <c r="O3" s="134"/>
      <c r="P3" s="133" t="s">
        <v>1136</v>
      </c>
      <c r="Q3" s="134"/>
      <c r="R3" s="133" t="s">
        <v>1</v>
      </c>
      <c r="S3" s="135"/>
      <c r="T3" s="24"/>
      <c r="U3" s="24"/>
    </row>
    <row r="4" spans="1:21" ht="39" customHeight="1">
      <c r="A4" s="139"/>
      <c r="B4" s="140"/>
      <c r="C4" s="141"/>
      <c r="D4" s="13" t="s">
        <v>2</v>
      </c>
      <c r="E4" s="14" t="s">
        <v>3</v>
      </c>
      <c r="F4" s="15" t="s">
        <v>2</v>
      </c>
      <c r="G4" s="16" t="s">
        <v>3</v>
      </c>
      <c r="H4" s="13" t="s">
        <v>2</v>
      </c>
      <c r="I4" s="14" t="s">
        <v>3</v>
      </c>
      <c r="J4" s="15" t="s">
        <v>2</v>
      </c>
      <c r="K4" s="16" t="s">
        <v>3</v>
      </c>
      <c r="L4" s="13" t="s">
        <v>2</v>
      </c>
      <c r="M4" s="14" t="s">
        <v>3</v>
      </c>
      <c r="N4" s="15" t="s">
        <v>2</v>
      </c>
      <c r="O4" s="14" t="s">
        <v>3</v>
      </c>
      <c r="P4" s="13" t="s">
        <v>2</v>
      </c>
      <c r="Q4" s="14" t="s">
        <v>3</v>
      </c>
      <c r="R4" s="15" t="s">
        <v>2</v>
      </c>
      <c r="S4" s="57" t="s">
        <v>3</v>
      </c>
      <c r="T4" s="24"/>
      <c r="U4" s="24"/>
    </row>
    <row r="5" spans="1:21" ht="12.95" customHeight="1">
      <c r="A5" s="132" t="s">
        <v>17</v>
      </c>
      <c r="B5" s="142" t="s">
        <v>0</v>
      </c>
      <c r="C5" s="143"/>
      <c r="D5" s="50">
        <v>33078</v>
      </c>
      <c r="E5" s="51">
        <v>8.9999999999999993E-3</v>
      </c>
      <c r="F5" s="50">
        <v>4249</v>
      </c>
      <c r="G5" s="54">
        <v>0.155</v>
      </c>
      <c r="H5" s="50">
        <v>6151</v>
      </c>
      <c r="I5" s="54">
        <v>0.127</v>
      </c>
      <c r="J5" s="50">
        <v>13577</v>
      </c>
      <c r="K5" s="54">
        <v>7.2999999999999995E-2</v>
      </c>
      <c r="L5" s="50">
        <v>3067</v>
      </c>
      <c r="M5" s="54">
        <v>0.192</v>
      </c>
      <c r="N5" s="50">
        <v>3552</v>
      </c>
      <c r="O5" s="54">
        <v>0.17599999999999999</v>
      </c>
      <c r="P5" s="50">
        <v>1685</v>
      </c>
      <c r="Q5" s="54">
        <v>0.26200000000000001</v>
      </c>
      <c r="R5" s="50" t="s">
        <v>82</v>
      </c>
      <c r="S5" s="51" t="s">
        <v>83</v>
      </c>
      <c r="T5" s="24"/>
      <c r="U5" s="24"/>
    </row>
    <row r="6" spans="1:21" ht="12.95" customHeight="1">
      <c r="A6" s="132"/>
      <c r="B6" s="144" t="s">
        <v>41</v>
      </c>
      <c r="C6" s="25" t="s">
        <v>42</v>
      </c>
      <c r="D6" s="52">
        <v>16773</v>
      </c>
      <c r="E6" s="53">
        <v>6.3E-2</v>
      </c>
      <c r="F6" s="52">
        <v>1749</v>
      </c>
      <c r="G6" s="55">
        <v>0.255</v>
      </c>
      <c r="H6" s="52">
        <v>2549</v>
      </c>
      <c r="I6" s="55">
        <v>0.216</v>
      </c>
      <c r="J6" s="52">
        <v>7346</v>
      </c>
      <c r="K6" s="55">
        <v>0.11700000000000001</v>
      </c>
      <c r="L6" s="52" t="s">
        <v>1468</v>
      </c>
      <c r="M6" s="55" t="s">
        <v>533</v>
      </c>
      <c r="N6" s="52">
        <v>2376</v>
      </c>
      <c r="O6" s="55">
        <v>0.222</v>
      </c>
      <c r="P6" s="52" t="s">
        <v>628</v>
      </c>
      <c r="Q6" s="55" t="s">
        <v>707</v>
      </c>
      <c r="R6" s="52" t="s">
        <v>78</v>
      </c>
      <c r="S6" s="53" t="s">
        <v>119</v>
      </c>
      <c r="T6" s="24"/>
      <c r="U6" s="24"/>
    </row>
    <row r="7" spans="1:21" ht="15">
      <c r="A7" s="132"/>
      <c r="B7" s="144"/>
      <c r="C7" s="25" t="s">
        <v>43</v>
      </c>
      <c r="D7" s="52">
        <v>16305</v>
      </c>
      <c r="E7" s="53">
        <v>0.06</v>
      </c>
      <c r="F7" s="52">
        <v>2499</v>
      </c>
      <c r="G7" s="55">
        <v>0.20599999999999999</v>
      </c>
      <c r="H7" s="52">
        <v>3602</v>
      </c>
      <c r="I7" s="55">
        <v>0.16900000000000001</v>
      </c>
      <c r="J7" s="52">
        <v>6231</v>
      </c>
      <c r="K7" s="55">
        <v>0.122</v>
      </c>
      <c r="L7" s="52">
        <v>1735</v>
      </c>
      <c r="M7" s="55">
        <v>0.254</v>
      </c>
      <c r="N7" s="52" t="s">
        <v>1472</v>
      </c>
      <c r="O7" s="55" t="s">
        <v>354</v>
      </c>
      <c r="P7" s="52" t="s">
        <v>1176</v>
      </c>
      <c r="Q7" s="55" t="s">
        <v>526</v>
      </c>
      <c r="R7" s="52" t="s">
        <v>537</v>
      </c>
      <c r="S7" s="53" t="s">
        <v>538</v>
      </c>
      <c r="T7" s="24"/>
      <c r="U7" s="24"/>
    </row>
    <row r="8" spans="1:21" ht="15">
      <c r="A8" s="132"/>
      <c r="B8" s="144" t="s">
        <v>44</v>
      </c>
      <c r="C8" s="25" t="s">
        <v>1249</v>
      </c>
      <c r="D8" s="52">
        <v>4911</v>
      </c>
      <c r="E8" s="53">
        <v>0.152</v>
      </c>
      <c r="F8" s="52" t="s">
        <v>823</v>
      </c>
      <c r="G8" s="55" t="s">
        <v>715</v>
      </c>
      <c r="H8" s="52">
        <v>1758</v>
      </c>
      <c r="I8" s="55">
        <v>0.26600000000000001</v>
      </c>
      <c r="J8" s="52" t="s">
        <v>1300</v>
      </c>
      <c r="K8" s="55" t="s">
        <v>77</v>
      </c>
      <c r="L8" s="52" t="s">
        <v>1461</v>
      </c>
      <c r="M8" s="55" t="s">
        <v>425</v>
      </c>
      <c r="N8" s="52" t="s">
        <v>277</v>
      </c>
      <c r="O8" s="55" t="s">
        <v>766</v>
      </c>
      <c r="P8" s="52" t="s">
        <v>1273</v>
      </c>
      <c r="Q8" s="55" t="s">
        <v>289</v>
      </c>
      <c r="R8" s="52" t="s">
        <v>74</v>
      </c>
      <c r="S8" s="53" t="s">
        <v>75</v>
      </c>
      <c r="T8" s="24"/>
      <c r="U8" s="24"/>
    </row>
    <row r="9" spans="1:21" ht="15">
      <c r="A9" s="132"/>
      <c r="B9" s="144"/>
      <c r="C9" s="25" t="s">
        <v>1250</v>
      </c>
      <c r="D9" s="52">
        <v>10194</v>
      </c>
      <c r="E9" s="53">
        <v>9.5000000000000001E-2</v>
      </c>
      <c r="F9" s="52" t="s">
        <v>1459</v>
      </c>
      <c r="G9" s="55" t="s">
        <v>1045</v>
      </c>
      <c r="H9" s="52" t="s">
        <v>1460</v>
      </c>
      <c r="I9" s="55" t="s">
        <v>478</v>
      </c>
      <c r="J9" s="52">
        <v>4404</v>
      </c>
      <c r="K9" s="55">
        <v>0.16</v>
      </c>
      <c r="L9" s="52" t="s">
        <v>1462</v>
      </c>
      <c r="M9" s="55" t="s">
        <v>189</v>
      </c>
      <c r="N9" s="52">
        <v>1824</v>
      </c>
      <c r="O9" s="55">
        <v>0.25700000000000001</v>
      </c>
      <c r="P9" s="52" t="s">
        <v>1473</v>
      </c>
      <c r="Q9" s="55" t="s">
        <v>250</v>
      </c>
      <c r="R9" s="52" t="s">
        <v>926</v>
      </c>
      <c r="S9" s="53" t="s">
        <v>103</v>
      </c>
      <c r="T9" s="24"/>
      <c r="U9" s="24"/>
    </row>
    <row r="10" spans="1:21" ht="15">
      <c r="A10" s="132"/>
      <c r="B10" s="144"/>
      <c r="C10" s="25" t="s">
        <v>1251</v>
      </c>
      <c r="D10" s="52">
        <v>11410</v>
      </c>
      <c r="E10" s="53">
        <v>8.1000000000000003E-2</v>
      </c>
      <c r="F10" s="52">
        <v>1763</v>
      </c>
      <c r="G10" s="55">
        <v>0.247</v>
      </c>
      <c r="H10" s="52">
        <v>1568</v>
      </c>
      <c r="I10" s="55">
        <v>0.26400000000000001</v>
      </c>
      <c r="J10" s="52">
        <v>5192</v>
      </c>
      <c r="K10" s="55">
        <v>0.13700000000000001</v>
      </c>
      <c r="L10" s="52" t="s">
        <v>1288</v>
      </c>
      <c r="M10" s="55" t="s">
        <v>382</v>
      </c>
      <c r="N10" s="52" t="s">
        <v>1470</v>
      </c>
      <c r="O10" s="55" t="s">
        <v>354</v>
      </c>
      <c r="P10" s="52" t="s">
        <v>1474</v>
      </c>
      <c r="Q10" s="55" t="s">
        <v>411</v>
      </c>
      <c r="R10" s="52" t="s">
        <v>1466</v>
      </c>
      <c r="S10" s="53" t="s">
        <v>501</v>
      </c>
      <c r="T10" s="24"/>
      <c r="U10" s="24"/>
    </row>
    <row r="11" spans="1:21" ht="15">
      <c r="A11" s="132"/>
      <c r="B11" s="144"/>
      <c r="C11" s="25" t="s">
        <v>45</v>
      </c>
      <c r="D11" s="52">
        <v>6563</v>
      </c>
      <c r="E11" s="53">
        <v>0.115</v>
      </c>
      <c r="F11" s="52" t="s">
        <v>650</v>
      </c>
      <c r="G11" s="55" t="s">
        <v>533</v>
      </c>
      <c r="H11" s="52">
        <v>1757</v>
      </c>
      <c r="I11" s="55">
        <v>0.245</v>
      </c>
      <c r="J11" s="52">
        <v>2490</v>
      </c>
      <c r="K11" s="55">
        <v>0.2</v>
      </c>
      <c r="L11" s="52" t="s">
        <v>1463</v>
      </c>
      <c r="M11" s="55" t="s">
        <v>269</v>
      </c>
      <c r="N11" s="52" t="s">
        <v>1445</v>
      </c>
      <c r="O11" s="55" t="s">
        <v>269</v>
      </c>
      <c r="P11" s="52" t="s">
        <v>919</v>
      </c>
      <c r="Q11" s="55" t="s">
        <v>226</v>
      </c>
      <c r="R11" s="52" t="s">
        <v>1475</v>
      </c>
      <c r="S11" s="53" t="s">
        <v>474</v>
      </c>
      <c r="T11" s="24"/>
      <c r="U11" s="24"/>
    </row>
    <row r="12" spans="1:21" ht="15">
      <c r="A12" s="132"/>
      <c r="B12" s="144" t="s">
        <v>46</v>
      </c>
      <c r="C12" s="26" t="s">
        <v>47</v>
      </c>
      <c r="D12" s="52">
        <v>26079</v>
      </c>
      <c r="E12" s="53">
        <v>3.2000000000000001E-2</v>
      </c>
      <c r="F12" s="52">
        <v>2331</v>
      </c>
      <c r="G12" s="55">
        <v>0.217</v>
      </c>
      <c r="H12" s="52">
        <v>4381</v>
      </c>
      <c r="I12" s="55">
        <v>0.152</v>
      </c>
      <c r="J12" s="52">
        <v>12031</v>
      </c>
      <c r="K12" s="55">
        <v>0.08</v>
      </c>
      <c r="L12" s="52">
        <v>2314</v>
      </c>
      <c r="M12" s="55">
        <v>0.22</v>
      </c>
      <c r="N12" s="52">
        <v>3135</v>
      </c>
      <c r="O12" s="55">
        <v>0.189</v>
      </c>
      <c r="P12" s="52" t="s">
        <v>1177</v>
      </c>
      <c r="Q12" s="55" t="s">
        <v>131</v>
      </c>
      <c r="R12" s="52" t="s">
        <v>539</v>
      </c>
      <c r="S12" s="53" t="s">
        <v>319</v>
      </c>
      <c r="T12" s="24"/>
      <c r="U12" s="24"/>
    </row>
    <row r="13" spans="1:21" ht="15">
      <c r="A13" s="132"/>
      <c r="B13" s="144"/>
      <c r="C13" s="25" t="s">
        <v>1248</v>
      </c>
      <c r="D13" s="52">
        <v>4148</v>
      </c>
      <c r="E13" s="53">
        <v>0.161</v>
      </c>
      <c r="F13" s="52" t="s">
        <v>108</v>
      </c>
      <c r="G13" s="55" t="s">
        <v>187</v>
      </c>
      <c r="H13" s="52" t="s">
        <v>520</v>
      </c>
      <c r="I13" s="55" t="s">
        <v>376</v>
      </c>
      <c r="J13" s="52" t="s">
        <v>532</v>
      </c>
      <c r="K13" s="55" t="s">
        <v>533</v>
      </c>
      <c r="L13" s="52" t="s">
        <v>390</v>
      </c>
      <c r="M13" s="55" t="s">
        <v>312</v>
      </c>
      <c r="N13" s="52" t="s">
        <v>791</v>
      </c>
      <c r="O13" s="55" t="s">
        <v>79</v>
      </c>
      <c r="P13" s="52" t="s">
        <v>491</v>
      </c>
      <c r="Q13" s="55" t="s">
        <v>163</v>
      </c>
      <c r="R13" s="52" t="s">
        <v>540</v>
      </c>
      <c r="S13" s="53" t="s">
        <v>541</v>
      </c>
      <c r="T13" s="24"/>
      <c r="U13" s="24"/>
    </row>
    <row r="14" spans="1:21" ht="15">
      <c r="A14" s="132"/>
      <c r="B14" s="144"/>
      <c r="C14" s="25" t="s">
        <v>48</v>
      </c>
      <c r="D14" s="52">
        <v>2220</v>
      </c>
      <c r="E14" s="53">
        <v>0.23200000000000001</v>
      </c>
      <c r="F14" s="52" t="s">
        <v>327</v>
      </c>
      <c r="G14" s="55" t="s">
        <v>507</v>
      </c>
      <c r="H14" s="52" t="s">
        <v>521</v>
      </c>
      <c r="I14" s="55" t="s">
        <v>464</v>
      </c>
      <c r="J14" s="52" t="s">
        <v>397</v>
      </c>
      <c r="K14" s="55" t="s">
        <v>466</v>
      </c>
      <c r="L14" s="52" t="s">
        <v>989</v>
      </c>
      <c r="M14" s="55" t="s">
        <v>79</v>
      </c>
      <c r="N14" s="52" t="s">
        <v>74</v>
      </c>
      <c r="O14" s="55" t="s">
        <v>75</v>
      </c>
      <c r="P14" s="52" t="s">
        <v>74</v>
      </c>
      <c r="Q14" s="55" t="s">
        <v>75</v>
      </c>
      <c r="R14" s="52" t="s">
        <v>542</v>
      </c>
      <c r="S14" s="53" t="s">
        <v>103</v>
      </c>
      <c r="T14" s="24"/>
      <c r="U14" s="24"/>
    </row>
    <row r="15" spans="1:21" ht="15">
      <c r="A15" s="132"/>
      <c r="B15" s="144"/>
      <c r="C15" s="25" t="s">
        <v>49</v>
      </c>
      <c r="D15" s="52" t="s">
        <v>500</v>
      </c>
      <c r="E15" s="53" t="s">
        <v>272</v>
      </c>
      <c r="F15" s="52" t="s">
        <v>408</v>
      </c>
      <c r="G15" s="55" t="s">
        <v>289</v>
      </c>
      <c r="H15" s="52" t="s">
        <v>116</v>
      </c>
      <c r="I15" s="55" t="s">
        <v>103</v>
      </c>
      <c r="J15" s="52" t="s">
        <v>74</v>
      </c>
      <c r="K15" s="55" t="s">
        <v>75</v>
      </c>
      <c r="L15" s="52" t="s">
        <v>74</v>
      </c>
      <c r="M15" s="55" t="s">
        <v>75</v>
      </c>
      <c r="N15" s="52" t="s">
        <v>74</v>
      </c>
      <c r="O15" s="55" t="s">
        <v>75</v>
      </c>
      <c r="P15" s="52" t="s">
        <v>74</v>
      </c>
      <c r="Q15" s="55" t="s">
        <v>75</v>
      </c>
      <c r="R15" s="52" t="s">
        <v>74</v>
      </c>
      <c r="S15" s="53" t="s">
        <v>75</v>
      </c>
      <c r="T15" s="24"/>
      <c r="U15" s="24"/>
    </row>
    <row r="16" spans="1:21" ht="15">
      <c r="A16" s="132"/>
      <c r="B16" s="144"/>
      <c r="C16" s="25" t="s">
        <v>50</v>
      </c>
      <c r="D16" s="52" t="s">
        <v>74</v>
      </c>
      <c r="E16" s="53" t="s">
        <v>75</v>
      </c>
      <c r="F16" s="52" t="s">
        <v>74</v>
      </c>
      <c r="G16" s="55" t="s">
        <v>75</v>
      </c>
      <c r="H16" s="52" t="s">
        <v>74</v>
      </c>
      <c r="I16" s="55" t="s">
        <v>75</v>
      </c>
      <c r="J16" s="52" t="s">
        <v>74</v>
      </c>
      <c r="K16" s="55" t="s">
        <v>75</v>
      </c>
      <c r="L16" s="52" t="s">
        <v>74</v>
      </c>
      <c r="M16" s="55" t="s">
        <v>75</v>
      </c>
      <c r="N16" s="52" t="s">
        <v>74</v>
      </c>
      <c r="O16" s="55" t="s">
        <v>75</v>
      </c>
      <c r="P16" s="52" t="s">
        <v>74</v>
      </c>
      <c r="Q16" s="55" t="s">
        <v>75</v>
      </c>
      <c r="R16" s="52" t="s">
        <v>74</v>
      </c>
      <c r="S16" s="53" t="s">
        <v>75</v>
      </c>
      <c r="T16" s="24"/>
      <c r="U16" s="24"/>
    </row>
    <row r="17" spans="1:21" ht="15">
      <c r="A17" s="132"/>
      <c r="B17" s="145" t="s">
        <v>51</v>
      </c>
      <c r="C17" s="56" t="s">
        <v>1252</v>
      </c>
      <c r="D17" s="52">
        <v>21485</v>
      </c>
      <c r="E17" s="53">
        <v>4.4999999999999998E-2</v>
      </c>
      <c r="F17" s="52" t="s">
        <v>1298</v>
      </c>
      <c r="G17" s="55" t="s">
        <v>451</v>
      </c>
      <c r="H17" s="52">
        <v>3506</v>
      </c>
      <c r="I17" s="55">
        <v>0.17199999999999999</v>
      </c>
      <c r="J17" s="52">
        <v>10514</v>
      </c>
      <c r="K17" s="55">
        <v>8.8999999999999996E-2</v>
      </c>
      <c r="L17" s="52">
        <v>1924</v>
      </c>
      <c r="M17" s="55">
        <v>0.24299999999999999</v>
      </c>
      <c r="N17" s="52">
        <v>2389</v>
      </c>
      <c r="O17" s="55">
        <v>0.219</v>
      </c>
      <c r="P17" s="52" t="s">
        <v>1304</v>
      </c>
      <c r="Q17" s="55" t="s">
        <v>129</v>
      </c>
      <c r="R17" s="52" t="s">
        <v>972</v>
      </c>
      <c r="S17" s="53" t="s">
        <v>466</v>
      </c>
      <c r="T17" s="24"/>
      <c r="U17" s="24"/>
    </row>
    <row r="18" spans="1:21" ht="15">
      <c r="A18" s="132"/>
      <c r="B18" s="145"/>
      <c r="C18" s="56" t="s">
        <v>1253</v>
      </c>
      <c r="D18" s="52">
        <v>3516</v>
      </c>
      <c r="E18" s="53">
        <v>0.17499999999999999</v>
      </c>
      <c r="F18" s="52" t="s">
        <v>704</v>
      </c>
      <c r="G18" s="55" t="s">
        <v>572</v>
      </c>
      <c r="H18" s="52" t="s">
        <v>84</v>
      </c>
      <c r="I18" s="55" t="s">
        <v>423</v>
      </c>
      <c r="J18" s="52" t="s">
        <v>695</v>
      </c>
      <c r="K18" s="55" t="s">
        <v>1045</v>
      </c>
      <c r="L18" s="52" t="s">
        <v>833</v>
      </c>
      <c r="M18" s="55" t="s">
        <v>319</v>
      </c>
      <c r="N18" s="52" t="s">
        <v>1168</v>
      </c>
      <c r="O18" s="55" t="s">
        <v>507</v>
      </c>
      <c r="P18" s="52" t="s">
        <v>74</v>
      </c>
      <c r="Q18" s="55" t="s">
        <v>75</v>
      </c>
      <c r="R18" s="52" t="s">
        <v>74</v>
      </c>
      <c r="S18" s="53" t="s">
        <v>75</v>
      </c>
      <c r="T18" s="24"/>
      <c r="U18" s="24"/>
    </row>
    <row r="19" spans="1:21" ht="15">
      <c r="A19" s="132"/>
      <c r="B19" s="145"/>
      <c r="C19" s="56" t="s">
        <v>1254</v>
      </c>
      <c r="D19" s="52">
        <v>5950</v>
      </c>
      <c r="E19" s="53">
        <v>0.13100000000000001</v>
      </c>
      <c r="F19" s="52">
        <v>1758</v>
      </c>
      <c r="G19" s="55">
        <v>0.251</v>
      </c>
      <c r="H19" s="52" t="s">
        <v>1300</v>
      </c>
      <c r="I19" s="55" t="s">
        <v>676</v>
      </c>
      <c r="J19" s="52" t="s">
        <v>1302</v>
      </c>
      <c r="K19" s="55" t="s">
        <v>721</v>
      </c>
      <c r="L19" s="52" t="s">
        <v>1469</v>
      </c>
      <c r="M19" s="55" t="s">
        <v>423</v>
      </c>
      <c r="N19" s="52" t="s">
        <v>755</v>
      </c>
      <c r="O19" s="55" t="s">
        <v>741</v>
      </c>
      <c r="P19" s="52" t="s">
        <v>491</v>
      </c>
      <c r="Q19" s="55" t="s">
        <v>163</v>
      </c>
      <c r="R19" s="52" t="s">
        <v>1305</v>
      </c>
      <c r="S19" s="53" t="s">
        <v>87</v>
      </c>
      <c r="T19" s="24"/>
      <c r="U19" s="24"/>
    </row>
    <row r="20" spans="1:21" ht="15">
      <c r="A20" s="132"/>
      <c r="B20" s="145"/>
      <c r="C20" s="56" t="s">
        <v>1255</v>
      </c>
      <c r="D20" s="52" t="s">
        <v>1174</v>
      </c>
      <c r="E20" s="53" t="s">
        <v>362</v>
      </c>
      <c r="F20" s="52" t="s">
        <v>74</v>
      </c>
      <c r="G20" s="55" t="s">
        <v>75</v>
      </c>
      <c r="H20" s="52" t="s">
        <v>255</v>
      </c>
      <c r="I20" s="55" t="s">
        <v>513</v>
      </c>
      <c r="J20" s="52" t="s">
        <v>794</v>
      </c>
      <c r="K20" s="55" t="s">
        <v>796</v>
      </c>
      <c r="L20" s="52" t="s">
        <v>74</v>
      </c>
      <c r="M20" s="55" t="s">
        <v>75</v>
      </c>
      <c r="N20" s="52" t="s">
        <v>74</v>
      </c>
      <c r="O20" s="55" t="s">
        <v>75</v>
      </c>
      <c r="P20" s="52" t="s">
        <v>74</v>
      </c>
      <c r="Q20" s="55" t="s">
        <v>75</v>
      </c>
      <c r="R20" s="52" t="s">
        <v>74</v>
      </c>
      <c r="S20" s="53" t="s">
        <v>75</v>
      </c>
      <c r="T20" s="24"/>
      <c r="U20" s="24"/>
    </row>
    <row r="21" spans="1:21" ht="15">
      <c r="A21" s="132"/>
      <c r="B21" s="145"/>
      <c r="C21" s="56" t="s">
        <v>1256</v>
      </c>
      <c r="D21" s="52" t="s">
        <v>74</v>
      </c>
      <c r="E21" s="53" t="s">
        <v>75</v>
      </c>
      <c r="F21" s="52" t="s">
        <v>74</v>
      </c>
      <c r="G21" s="55" t="s">
        <v>75</v>
      </c>
      <c r="H21" s="52" t="s">
        <v>74</v>
      </c>
      <c r="I21" s="55" t="s">
        <v>75</v>
      </c>
      <c r="J21" s="52" t="s">
        <v>74</v>
      </c>
      <c r="K21" s="55" t="s">
        <v>75</v>
      </c>
      <c r="L21" s="52" t="s">
        <v>74</v>
      </c>
      <c r="M21" s="55" t="s">
        <v>75</v>
      </c>
      <c r="N21" s="52" t="s">
        <v>74</v>
      </c>
      <c r="O21" s="55" t="s">
        <v>75</v>
      </c>
      <c r="P21" s="52" t="s">
        <v>74</v>
      </c>
      <c r="Q21" s="55" t="s">
        <v>75</v>
      </c>
      <c r="R21" s="52" t="s">
        <v>74</v>
      </c>
      <c r="S21" s="53" t="s">
        <v>75</v>
      </c>
      <c r="T21" s="24"/>
      <c r="U21" s="24"/>
    </row>
    <row r="22" spans="1:21" ht="15">
      <c r="A22" s="132"/>
      <c r="B22" s="145"/>
      <c r="C22" s="56" t="s">
        <v>1257</v>
      </c>
      <c r="D22" s="52" t="s">
        <v>1296</v>
      </c>
      <c r="E22" s="53" t="s">
        <v>205</v>
      </c>
      <c r="F22" s="52" t="s">
        <v>215</v>
      </c>
      <c r="G22" s="55" t="s">
        <v>163</v>
      </c>
      <c r="H22" s="52" t="s">
        <v>227</v>
      </c>
      <c r="I22" s="55" t="s">
        <v>267</v>
      </c>
      <c r="J22" s="52" t="s">
        <v>346</v>
      </c>
      <c r="K22" s="55" t="s">
        <v>377</v>
      </c>
      <c r="L22" s="52" t="s">
        <v>74</v>
      </c>
      <c r="M22" s="55" t="s">
        <v>75</v>
      </c>
      <c r="N22" s="52" t="s">
        <v>74</v>
      </c>
      <c r="O22" s="55" t="s">
        <v>75</v>
      </c>
      <c r="P22" s="52" t="s">
        <v>74</v>
      </c>
      <c r="Q22" s="55" t="s">
        <v>75</v>
      </c>
      <c r="R22" s="52" t="s">
        <v>74</v>
      </c>
      <c r="S22" s="53" t="s">
        <v>75</v>
      </c>
      <c r="T22" s="24"/>
      <c r="U22" s="24"/>
    </row>
    <row r="23" spans="1:21" ht="15">
      <c r="A23" s="132"/>
      <c r="B23" s="145" t="s">
        <v>52</v>
      </c>
      <c r="C23" s="27" t="s">
        <v>1258</v>
      </c>
      <c r="D23" s="52">
        <v>15681</v>
      </c>
      <c r="E23" s="53">
        <v>6.7000000000000004E-2</v>
      </c>
      <c r="F23" s="52" t="s">
        <v>1297</v>
      </c>
      <c r="G23" s="55" t="s">
        <v>337</v>
      </c>
      <c r="H23" s="52">
        <v>2389</v>
      </c>
      <c r="I23" s="55">
        <v>0.223</v>
      </c>
      <c r="J23" s="52">
        <v>6989</v>
      </c>
      <c r="K23" s="55">
        <v>0.121</v>
      </c>
      <c r="L23" s="52" t="s">
        <v>805</v>
      </c>
      <c r="M23" s="55" t="s">
        <v>125</v>
      </c>
      <c r="N23" s="52">
        <v>2542</v>
      </c>
      <c r="O23" s="55">
        <v>0.214</v>
      </c>
      <c r="P23" s="52" t="s">
        <v>1303</v>
      </c>
      <c r="Q23" s="55" t="s">
        <v>681</v>
      </c>
      <c r="R23" s="52" t="s">
        <v>263</v>
      </c>
      <c r="S23" s="53" t="s">
        <v>79</v>
      </c>
      <c r="T23" s="24"/>
      <c r="U23" s="24"/>
    </row>
    <row r="24" spans="1:21" ht="15">
      <c r="A24" s="132"/>
      <c r="B24" s="145"/>
      <c r="C24" s="56" t="s">
        <v>1259</v>
      </c>
      <c r="D24" s="52" t="s">
        <v>1295</v>
      </c>
      <c r="E24" s="53" t="s">
        <v>393</v>
      </c>
      <c r="F24" s="52" t="s">
        <v>74</v>
      </c>
      <c r="G24" s="55" t="s">
        <v>75</v>
      </c>
      <c r="H24" s="52" t="s">
        <v>74</v>
      </c>
      <c r="I24" s="55" t="s">
        <v>75</v>
      </c>
      <c r="J24" s="52" t="s">
        <v>82</v>
      </c>
      <c r="K24" s="55" t="s">
        <v>285</v>
      </c>
      <c r="L24" s="52" t="s">
        <v>74</v>
      </c>
      <c r="M24" s="55" t="s">
        <v>75</v>
      </c>
      <c r="N24" s="52" t="s">
        <v>386</v>
      </c>
      <c r="O24" s="55" t="s">
        <v>409</v>
      </c>
      <c r="P24" s="52" t="s">
        <v>215</v>
      </c>
      <c r="Q24" s="55" t="s">
        <v>403</v>
      </c>
      <c r="R24" s="52" t="s">
        <v>74</v>
      </c>
      <c r="S24" s="53" t="s">
        <v>75</v>
      </c>
      <c r="T24" s="24"/>
      <c r="U24" s="24"/>
    </row>
    <row r="25" spans="1:21" ht="15">
      <c r="A25" s="132"/>
      <c r="B25" s="145"/>
      <c r="C25" s="56" t="s">
        <v>1260</v>
      </c>
      <c r="D25" s="52">
        <v>2019</v>
      </c>
      <c r="E25" s="53">
        <v>0.23200000000000001</v>
      </c>
      <c r="F25" s="52" t="s">
        <v>831</v>
      </c>
      <c r="G25" s="55" t="s">
        <v>265</v>
      </c>
      <c r="H25" s="52" t="s">
        <v>1299</v>
      </c>
      <c r="I25" s="55" t="s">
        <v>226</v>
      </c>
      <c r="J25" s="52" t="s">
        <v>1301</v>
      </c>
      <c r="K25" s="55" t="s">
        <v>597</v>
      </c>
      <c r="L25" s="52" t="s">
        <v>273</v>
      </c>
      <c r="M25" s="55" t="s">
        <v>163</v>
      </c>
      <c r="N25" s="52" t="s">
        <v>769</v>
      </c>
      <c r="O25" s="55" t="s">
        <v>472</v>
      </c>
      <c r="P25" s="52" t="s">
        <v>433</v>
      </c>
      <c r="Q25" s="55" t="s">
        <v>360</v>
      </c>
      <c r="R25" s="52" t="s">
        <v>74</v>
      </c>
      <c r="S25" s="53" t="s">
        <v>75</v>
      </c>
      <c r="T25" s="24"/>
      <c r="U25" s="24"/>
    </row>
    <row r="26" spans="1:21" ht="15">
      <c r="A26" s="132"/>
      <c r="B26" s="145"/>
      <c r="C26" s="56" t="s">
        <v>53</v>
      </c>
      <c r="D26" s="52">
        <v>2482</v>
      </c>
      <c r="E26" s="53">
        <v>0.20799999999999999</v>
      </c>
      <c r="F26" s="52" t="s">
        <v>400</v>
      </c>
      <c r="G26" s="55" t="s">
        <v>501</v>
      </c>
      <c r="H26" s="52" t="s">
        <v>508</v>
      </c>
      <c r="I26" s="55" t="s">
        <v>254</v>
      </c>
      <c r="J26" s="52" t="s">
        <v>522</v>
      </c>
      <c r="K26" s="55" t="s">
        <v>523</v>
      </c>
      <c r="L26" s="52" t="s">
        <v>84</v>
      </c>
      <c r="M26" s="55" t="s">
        <v>649</v>
      </c>
      <c r="N26" s="52" t="s">
        <v>491</v>
      </c>
      <c r="O26" s="55" t="s">
        <v>403</v>
      </c>
      <c r="P26" s="52" t="s">
        <v>74</v>
      </c>
      <c r="Q26" s="55" t="s">
        <v>75</v>
      </c>
      <c r="R26" s="52" t="s">
        <v>74</v>
      </c>
      <c r="S26" s="53" t="s">
        <v>75</v>
      </c>
      <c r="T26" s="24"/>
      <c r="U26" s="24"/>
    </row>
    <row r="27" spans="1:21" ht="15">
      <c r="A27" s="132"/>
      <c r="B27" s="145"/>
      <c r="C27" s="27" t="s">
        <v>54</v>
      </c>
      <c r="D27" s="52" t="s">
        <v>492</v>
      </c>
      <c r="E27" s="53" t="s">
        <v>109</v>
      </c>
      <c r="F27" s="52" t="s">
        <v>102</v>
      </c>
      <c r="G27" s="55" t="s">
        <v>254</v>
      </c>
      <c r="H27" s="52" t="s">
        <v>489</v>
      </c>
      <c r="I27" s="55" t="s">
        <v>163</v>
      </c>
      <c r="J27" s="52" t="s">
        <v>212</v>
      </c>
      <c r="K27" s="55" t="s">
        <v>252</v>
      </c>
      <c r="L27" s="52" t="s">
        <v>74</v>
      </c>
      <c r="M27" s="55" t="s">
        <v>75</v>
      </c>
      <c r="N27" s="52" t="s">
        <v>74</v>
      </c>
      <c r="O27" s="55" t="s">
        <v>75</v>
      </c>
      <c r="P27" s="52" t="s">
        <v>74</v>
      </c>
      <c r="Q27" s="55" t="s">
        <v>75</v>
      </c>
      <c r="R27" s="52" t="s">
        <v>74</v>
      </c>
      <c r="S27" s="53" t="s">
        <v>75</v>
      </c>
      <c r="T27" s="24"/>
      <c r="U27" s="24"/>
    </row>
    <row r="28" spans="1:21" ht="15">
      <c r="A28" s="132"/>
      <c r="B28" s="145"/>
      <c r="C28" s="27" t="s">
        <v>55</v>
      </c>
      <c r="D28" s="52" t="s">
        <v>493</v>
      </c>
      <c r="E28" s="53" t="s">
        <v>125</v>
      </c>
      <c r="F28" s="52" t="s">
        <v>400</v>
      </c>
      <c r="G28" s="55" t="s">
        <v>283</v>
      </c>
      <c r="H28" s="52" t="s">
        <v>459</v>
      </c>
      <c r="I28" s="55" t="s">
        <v>509</v>
      </c>
      <c r="J28" s="52" t="s">
        <v>74</v>
      </c>
      <c r="K28" s="55" t="s">
        <v>75</v>
      </c>
      <c r="L28" s="52" t="s">
        <v>1603</v>
      </c>
      <c r="M28" s="55" t="s">
        <v>138</v>
      </c>
      <c r="N28" s="52" t="s">
        <v>74</v>
      </c>
      <c r="O28" s="55" t="s">
        <v>75</v>
      </c>
      <c r="P28" s="52" t="s">
        <v>74</v>
      </c>
      <c r="Q28" s="55" t="s">
        <v>75</v>
      </c>
      <c r="R28" s="52" t="s">
        <v>74</v>
      </c>
      <c r="S28" s="53" t="s">
        <v>75</v>
      </c>
      <c r="T28" s="24"/>
      <c r="U28" s="24"/>
    </row>
    <row r="29" spans="1:21" ht="15">
      <c r="A29" s="132"/>
      <c r="B29" s="145"/>
      <c r="C29" s="27" t="s">
        <v>56</v>
      </c>
      <c r="D29" s="52" t="s">
        <v>494</v>
      </c>
      <c r="E29" s="53" t="s">
        <v>495</v>
      </c>
      <c r="F29" s="52" t="s">
        <v>502</v>
      </c>
      <c r="G29" s="55" t="s">
        <v>403</v>
      </c>
      <c r="H29" s="52" t="s">
        <v>506</v>
      </c>
      <c r="I29" s="55" t="s">
        <v>510</v>
      </c>
      <c r="J29" s="52" t="s">
        <v>524</v>
      </c>
      <c r="K29" s="55" t="s">
        <v>224</v>
      </c>
      <c r="L29" s="52" t="s">
        <v>74</v>
      </c>
      <c r="M29" s="55" t="s">
        <v>75</v>
      </c>
      <c r="N29" s="52" t="s">
        <v>74</v>
      </c>
      <c r="O29" s="55" t="s">
        <v>75</v>
      </c>
      <c r="P29" s="52" t="s">
        <v>74</v>
      </c>
      <c r="Q29" s="55" t="s">
        <v>75</v>
      </c>
      <c r="R29" s="52" t="s">
        <v>534</v>
      </c>
      <c r="S29" s="53" t="s">
        <v>306</v>
      </c>
      <c r="T29" s="24"/>
      <c r="U29" s="24"/>
    </row>
    <row r="30" spans="1:21" ht="15">
      <c r="A30" s="132"/>
      <c r="B30" s="145"/>
      <c r="C30" s="27" t="s">
        <v>57</v>
      </c>
      <c r="D30" s="52">
        <v>7454</v>
      </c>
      <c r="E30" s="53">
        <v>0.107</v>
      </c>
      <c r="F30" s="52" t="s">
        <v>503</v>
      </c>
      <c r="G30" s="55" t="s">
        <v>131</v>
      </c>
      <c r="H30" s="52">
        <v>1984</v>
      </c>
      <c r="I30" s="55">
        <v>0.23100000000000001</v>
      </c>
      <c r="J30" s="52">
        <v>2813</v>
      </c>
      <c r="K30" s="55">
        <v>0.189</v>
      </c>
      <c r="L30" s="52" t="s">
        <v>1022</v>
      </c>
      <c r="M30" s="55" t="s">
        <v>374</v>
      </c>
      <c r="N30" s="52" t="s">
        <v>755</v>
      </c>
      <c r="O30" s="55" t="s">
        <v>501</v>
      </c>
      <c r="P30" s="52" t="s">
        <v>599</v>
      </c>
      <c r="Q30" s="55" t="s">
        <v>406</v>
      </c>
      <c r="R30" s="52" t="s">
        <v>412</v>
      </c>
      <c r="S30" s="53" t="s">
        <v>449</v>
      </c>
      <c r="T30" s="24"/>
      <c r="U30" s="24"/>
    </row>
    <row r="31" spans="1:21" ht="15">
      <c r="A31" s="132"/>
      <c r="B31" s="145"/>
      <c r="C31" s="27" t="s">
        <v>58</v>
      </c>
      <c r="D31" s="52" t="s">
        <v>496</v>
      </c>
      <c r="E31" s="53" t="s">
        <v>476</v>
      </c>
      <c r="F31" s="52" t="s">
        <v>74</v>
      </c>
      <c r="G31" s="55" t="s">
        <v>75</v>
      </c>
      <c r="H31" s="52" t="s">
        <v>74</v>
      </c>
      <c r="I31" s="55" t="s">
        <v>75</v>
      </c>
      <c r="J31" s="52" t="s">
        <v>74</v>
      </c>
      <c r="K31" s="55" t="s">
        <v>75</v>
      </c>
      <c r="L31" s="52" t="s">
        <v>74</v>
      </c>
      <c r="M31" s="55" t="s">
        <v>75</v>
      </c>
      <c r="N31" s="52" t="s">
        <v>74</v>
      </c>
      <c r="O31" s="55" t="s">
        <v>75</v>
      </c>
      <c r="P31" s="52" t="s">
        <v>74</v>
      </c>
      <c r="Q31" s="55" t="s">
        <v>75</v>
      </c>
      <c r="R31" s="52" t="s">
        <v>74</v>
      </c>
      <c r="S31" s="53" t="s">
        <v>75</v>
      </c>
      <c r="T31" s="24"/>
      <c r="U31" s="24"/>
    </row>
    <row r="32" spans="1:21" ht="15">
      <c r="A32" s="132"/>
      <c r="B32" s="145"/>
      <c r="C32" s="27" t="s">
        <v>59</v>
      </c>
      <c r="D32" s="52" t="s">
        <v>74</v>
      </c>
      <c r="E32" s="53" t="s">
        <v>75</v>
      </c>
      <c r="F32" s="52" t="s">
        <v>74</v>
      </c>
      <c r="G32" s="55" t="s">
        <v>75</v>
      </c>
      <c r="H32" s="52" t="s">
        <v>74</v>
      </c>
      <c r="I32" s="55" t="s">
        <v>75</v>
      </c>
      <c r="J32" s="52" t="s">
        <v>74</v>
      </c>
      <c r="K32" s="55" t="s">
        <v>75</v>
      </c>
      <c r="L32" s="52" t="s">
        <v>74</v>
      </c>
      <c r="M32" s="55" t="s">
        <v>75</v>
      </c>
      <c r="N32" s="52" t="s">
        <v>74</v>
      </c>
      <c r="O32" s="55" t="s">
        <v>75</v>
      </c>
      <c r="P32" s="52" t="s">
        <v>74</v>
      </c>
      <c r="Q32" s="55" t="s">
        <v>75</v>
      </c>
      <c r="R32" s="52" t="s">
        <v>74</v>
      </c>
      <c r="S32" s="53" t="s">
        <v>75</v>
      </c>
      <c r="T32" s="24"/>
      <c r="U32" s="24"/>
    </row>
    <row r="33" spans="1:21" ht="15">
      <c r="A33" s="132"/>
      <c r="B33" s="132" t="s">
        <v>60</v>
      </c>
      <c r="C33" s="56" t="s">
        <v>61</v>
      </c>
      <c r="D33" s="52">
        <v>1694</v>
      </c>
      <c r="E33" s="53">
        <v>0.26200000000000001</v>
      </c>
      <c r="F33" s="52" t="s">
        <v>74</v>
      </c>
      <c r="G33" s="55" t="s">
        <v>75</v>
      </c>
      <c r="H33" s="52" t="s">
        <v>74</v>
      </c>
      <c r="I33" s="55" t="s">
        <v>75</v>
      </c>
      <c r="J33" s="52" t="s">
        <v>525</v>
      </c>
      <c r="K33" s="55" t="s">
        <v>526</v>
      </c>
      <c r="L33" s="52" t="s">
        <v>74</v>
      </c>
      <c r="M33" s="55" t="s">
        <v>75</v>
      </c>
      <c r="N33" s="52" t="s">
        <v>1239</v>
      </c>
      <c r="O33" s="55" t="s">
        <v>250</v>
      </c>
      <c r="P33" s="52" t="s">
        <v>1173</v>
      </c>
      <c r="Q33" s="55" t="s">
        <v>389</v>
      </c>
      <c r="R33" s="52" t="s">
        <v>74</v>
      </c>
      <c r="S33" s="53" t="s">
        <v>75</v>
      </c>
      <c r="T33" s="24"/>
      <c r="U33" s="24"/>
    </row>
    <row r="34" spans="1:21" ht="15">
      <c r="A34" s="132"/>
      <c r="B34" s="132"/>
      <c r="C34" s="56" t="s">
        <v>62</v>
      </c>
      <c r="D34" s="52">
        <v>3128</v>
      </c>
      <c r="E34" s="53">
        <v>0.189</v>
      </c>
      <c r="F34" s="52" t="s">
        <v>74</v>
      </c>
      <c r="G34" s="55" t="s">
        <v>75</v>
      </c>
      <c r="H34" s="52" t="s">
        <v>412</v>
      </c>
      <c r="I34" s="55" t="s">
        <v>511</v>
      </c>
      <c r="J34" s="52" t="s">
        <v>527</v>
      </c>
      <c r="K34" s="55" t="s">
        <v>250</v>
      </c>
      <c r="L34" s="52" t="s">
        <v>1464</v>
      </c>
      <c r="M34" s="55" t="s">
        <v>509</v>
      </c>
      <c r="N34" s="52" t="s">
        <v>1007</v>
      </c>
      <c r="O34" s="55" t="s">
        <v>894</v>
      </c>
      <c r="P34" s="52" t="s">
        <v>1174</v>
      </c>
      <c r="Q34" s="55" t="s">
        <v>1032</v>
      </c>
      <c r="R34" s="52" t="s">
        <v>74</v>
      </c>
      <c r="S34" s="53" t="s">
        <v>75</v>
      </c>
      <c r="T34" s="24"/>
      <c r="U34" s="24"/>
    </row>
    <row r="35" spans="1:21" ht="15">
      <c r="A35" s="132"/>
      <c r="B35" s="132"/>
      <c r="C35" s="56" t="s">
        <v>63</v>
      </c>
      <c r="D35" s="52">
        <v>3664</v>
      </c>
      <c r="E35" s="53">
        <v>0.17399999999999999</v>
      </c>
      <c r="F35" s="52" t="s">
        <v>74</v>
      </c>
      <c r="G35" s="55" t="s">
        <v>75</v>
      </c>
      <c r="H35" s="52" t="s">
        <v>439</v>
      </c>
      <c r="I35" s="55" t="s">
        <v>279</v>
      </c>
      <c r="J35" s="52">
        <v>1781</v>
      </c>
      <c r="K35" s="55">
        <v>0.25700000000000001</v>
      </c>
      <c r="L35" s="52" t="s">
        <v>1465</v>
      </c>
      <c r="M35" s="55" t="s">
        <v>103</v>
      </c>
      <c r="N35" s="52" t="s">
        <v>379</v>
      </c>
      <c r="O35" s="55" t="s">
        <v>610</v>
      </c>
      <c r="P35" s="52" t="s">
        <v>74</v>
      </c>
      <c r="Q35" s="55" t="s">
        <v>75</v>
      </c>
      <c r="R35" s="52" t="s">
        <v>74</v>
      </c>
      <c r="S35" s="53" t="s">
        <v>75</v>
      </c>
      <c r="T35" s="24"/>
      <c r="U35" s="24"/>
    </row>
    <row r="36" spans="1:21" ht="15">
      <c r="A36" s="132"/>
      <c r="B36" s="132"/>
      <c r="C36" s="56" t="s">
        <v>64</v>
      </c>
      <c r="D36" s="52">
        <v>1676</v>
      </c>
      <c r="E36" s="53">
        <v>0.25900000000000001</v>
      </c>
      <c r="F36" s="52" t="s">
        <v>74</v>
      </c>
      <c r="G36" s="55" t="s">
        <v>75</v>
      </c>
      <c r="H36" s="52" t="s">
        <v>512</v>
      </c>
      <c r="I36" s="55" t="s">
        <v>513</v>
      </c>
      <c r="J36" s="52" t="s">
        <v>528</v>
      </c>
      <c r="K36" s="55" t="s">
        <v>341</v>
      </c>
      <c r="L36" s="52" t="s">
        <v>491</v>
      </c>
      <c r="M36" s="55" t="s">
        <v>403</v>
      </c>
      <c r="N36" s="52" t="s">
        <v>74</v>
      </c>
      <c r="O36" s="55" t="s">
        <v>75</v>
      </c>
      <c r="P36" s="52" t="s">
        <v>74</v>
      </c>
      <c r="Q36" s="55" t="s">
        <v>75</v>
      </c>
      <c r="R36" s="52" t="s">
        <v>74</v>
      </c>
      <c r="S36" s="53" t="s">
        <v>75</v>
      </c>
      <c r="T36" s="24"/>
      <c r="U36" s="24"/>
    </row>
    <row r="37" spans="1:21" ht="15">
      <c r="A37" s="132"/>
      <c r="B37" s="132"/>
      <c r="C37" s="56" t="s">
        <v>65</v>
      </c>
      <c r="D37" s="52">
        <v>3089</v>
      </c>
      <c r="E37" s="53">
        <v>0.188</v>
      </c>
      <c r="F37" s="52" t="s">
        <v>223</v>
      </c>
      <c r="G37" s="55" t="s">
        <v>501</v>
      </c>
      <c r="H37" s="52" t="s">
        <v>514</v>
      </c>
      <c r="I37" s="55" t="s">
        <v>377</v>
      </c>
      <c r="J37" s="52">
        <v>1603</v>
      </c>
      <c r="K37" s="55">
        <v>0.26500000000000001</v>
      </c>
      <c r="L37" s="52" t="s">
        <v>1466</v>
      </c>
      <c r="M37" s="55" t="s">
        <v>468</v>
      </c>
      <c r="N37" s="52" t="s">
        <v>74</v>
      </c>
      <c r="O37" s="55" t="s">
        <v>75</v>
      </c>
      <c r="P37" s="52" t="s">
        <v>74</v>
      </c>
      <c r="Q37" s="55" t="s">
        <v>75</v>
      </c>
      <c r="R37" s="52" t="s">
        <v>74</v>
      </c>
      <c r="S37" s="53" t="s">
        <v>75</v>
      </c>
      <c r="T37" s="24"/>
      <c r="U37" s="24"/>
    </row>
    <row r="38" spans="1:21" ht="15">
      <c r="A38" s="132"/>
      <c r="B38" s="132"/>
      <c r="C38" s="56" t="s">
        <v>66</v>
      </c>
      <c r="D38" s="52" t="s">
        <v>497</v>
      </c>
      <c r="E38" s="53" t="s">
        <v>438</v>
      </c>
      <c r="F38" s="52" t="s">
        <v>74</v>
      </c>
      <c r="G38" s="55" t="s">
        <v>75</v>
      </c>
      <c r="H38" s="52" t="s">
        <v>74</v>
      </c>
      <c r="I38" s="55" t="s">
        <v>75</v>
      </c>
      <c r="J38" s="52" t="s">
        <v>529</v>
      </c>
      <c r="K38" s="55" t="s">
        <v>530</v>
      </c>
      <c r="L38" s="52" t="s">
        <v>74</v>
      </c>
      <c r="M38" s="55" t="s">
        <v>75</v>
      </c>
      <c r="N38" s="52" t="s">
        <v>74</v>
      </c>
      <c r="O38" s="55" t="s">
        <v>75</v>
      </c>
      <c r="P38" s="52" t="s">
        <v>74</v>
      </c>
      <c r="Q38" s="55" t="s">
        <v>75</v>
      </c>
      <c r="R38" s="52" t="s">
        <v>74</v>
      </c>
      <c r="S38" s="53" t="s">
        <v>75</v>
      </c>
      <c r="T38" s="24"/>
      <c r="U38" s="24"/>
    </row>
    <row r="39" spans="1:21" ht="15">
      <c r="A39" s="132"/>
      <c r="B39" s="132"/>
      <c r="C39" s="56" t="s">
        <v>67</v>
      </c>
      <c r="D39" s="52">
        <v>3463</v>
      </c>
      <c r="E39" s="53">
        <v>0.186</v>
      </c>
      <c r="F39" s="52" t="s">
        <v>412</v>
      </c>
      <c r="G39" s="55" t="s">
        <v>306</v>
      </c>
      <c r="H39" s="52" t="s">
        <v>515</v>
      </c>
      <c r="I39" s="55" t="s">
        <v>258</v>
      </c>
      <c r="J39" s="52">
        <v>2023</v>
      </c>
      <c r="K39" s="55">
        <v>0.248</v>
      </c>
      <c r="L39" s="52" t="s">
        <v>1089</v>
      </c>
      <c r="M39" s="55" t="s">
        <v>316</v>
      </c>
      <c r="N39" s="52" t="s">
        <v>1471</v>
      </c>
      <c r="O39" s="55" t="s">
        <v>468</v>
      </c>
      <c r="P39" s="52" t="s">
        <v>74</v>
      </c>
      <c r="Q39" s="55" t="s">
        <v>75</v>
      </c>
      <c r="R39" s="52" t="s">
        <v>535</v>
      </c>
      <c r="S39" s="53" t="s">
        <v>289</v>
      </c>
      <c r="T39" s="24"/>
      <c r="U39" s="24"/>
    </row>
    <row r="40" spans="1:21" ht="15">
      <c r="A40" s="132"/>
      <c r="B40" s="132"/>
      <c r="C40" s="56" t="s">
        <v>68</v>
      </c>
      <c r="D40" s="52" t="s">
        <v>498</v>
      </c>
      <c r="E40" s="53" t="s">
        <v>371</v>
      </c>
      <c r="F40" s="52" t="s">
        <v>116</v>
      </c>
      <c r="G40" s="55" t="s">
        <v>476</v>
      </c>
      <c r="H40" s="52" t="s">
        <v>516</v>
      </c>
      <c r="I40" s="55" t="s">
        <v>517</v>
      </c>
      <c r="J40" s="52" t="s">
        <v>531</v>
      </c>
      <c r="K40" s="55" t="s">
        <v>484</v>
      </c>
      <c r="L40" s="52" t="s">
        <v>74</v>
      </c>
      <c r="M40" s="55" t="s">
        <v>75</v>
      </c>
      <c r="N40" s="52" t="s">
        <v>74</v>
      </c>
      <c r="O40" s="55" t="s">
        <v>75</v>
      </c>
      <c r="P40" s="52" t="s">
        <v>74</v>
      </c>
      <c r="Q40" s="55" t="s">
        <v>75</v>
      </c>
      <c r="R40" s="52" t="s">
        <v>74</v>
      </c>
      <c r="S40" s="53" t="s">
        <v>75</v>
      </c>
      <c r="T40" s="24"/>
      <c r="U40" s="24"/>
    </row>
    <row r="41" spans="1:21" ht="15">
      <c r="A41" s="132"/>
      <c r="B41" s="132"/>
      <c r="C41" s="56" t="s">
        <v>69</v>
      </c>
      <c r="D41" s="52">
        <v>1617</v>
      </c>
      <c r="E41" s="53">
        <v>0.26500000000000001</v>
      </c>
      <c r="F41" s="52" t="s">
        <v>504</v>
      </c>
      <c r="G41" s="55" t="s">
        <v>505</v>
      </c>
      <c r="H41" s="52" t="s">
        <v>518</v>
      </c>
      <c r="I41" s="55" t="s">
        <v>476</v>
      </c>
      <c r="J41" s="52" t="s">
        <v>86</v>
      </c>
      <c r="K41" s="55" t="s">
        <v>335</v>
      </c>
      <c r="L41" s="52" t="s">
        <v>74</v>
      </c>
      <c r="M41" s="55" t="s">
        <v>75</v>
      </c>
      <c r="N41" s="52" t="s">
        <v>74</v>
      </c>
      <c r="O41" s="55" t="s">
        <v>75</v>
      </c>
      <c r="P41" s="52" t="s">
        <v>74</v>
      </c>
      <c r="Q41" s="55" t="s">
        <v>75</v>
      </c>
      <c r="R41" s="52" t="s">
        <v>74</v>
      </c>
      <c r="S41" s="53" t="s">
        <v>75</v>
      </c>
      <c r="T41" s="24"/>
      <c r="U41" s="24"/>
    </row>
    <row r="42" spans="1:21" ht="15">
      <c r="A42" s="132"/>
      <c r="B42" s="132"/>
      <c r="C42" s="56" t="s">
        <v>70</v>
      </c>
      <c r="D42" s="52">
        <v>11353</v>
      </c>
      <c r="E42" s="53">
        <v>8.1000000000000003E-2</v>
      </c>
      <c r="F42" s="52">
        <v>2254</v>
      </c>
      <c r="G42" s="55">
        <v>0.219</v>
      </c>
      <c r="H42" s="52">
        <v>3072</v>
      </c>
      <c r="I42" s="55">
        <v>0.186</v>
      </c>
      <c r="J42" s="52">
        <v>3906</v>
      </c>
      <c r="K42" s="55">
        <v>0.16</v>
      </c>
      <c r="L42" s="52" t="s">
        <v>1467</v>
      </c>
      <c r="M42" s="55" t="s">
        <v>1107</v>
      </c>
      <c r="N42" s="52" t="s">
        <v>952</v>
      </c>
      <c r="O42" s="55" t="s">
        <v>530</v>
      </c>
      <c r="P42" s="52" t="s">
        <v>1175</v>
      </c>
      <c r="Q42" s="55" t="s">
        <v>538</v>
      </c>
      <c r="R42" s="52" t="s">
        <v>536</v>
      </c>
      <c r="S42" s="53" t="s">
        <v>297</v>
      </c>
      <c r="T42" s="24"/>
      <c r="U42" s="24"/>
    </row>
    <row r="43" spans="1:21" ht="15">
      <c r="A43" s="132"/>
      <c r="B43" s="132"/>
      <c r="C43" s="56" t="s">
        <v>71</v>
      </c>
      <c r="D43" s="52" t="s">
        <v>499</v>
      </c>
      <c r="E43" s="53" t="s">
        <v>337</v>
      </c>
      <c r="F43" s="52" t="s">
        <v>506</v>
      </c>
      <c r="G43" s="55" t="s">
        <v>79</v>
      </c>
      <c r="H43" s="52" t="s">
        <v>519</v>
      </c>
      <c r="I43" s="55" t="s">
        <v>279</v>
      </c>
      <c r="J43" s="52" t="s">
        <v>465</v>
      </c>
      <c r="K43" s="55" t="s">
        <v>260</v>
      </c>
      <c r="L43" s="52" t="s">
        <v>74</v>
      </c>
      <c r="M43" s="55" t="s">
        <v>75</v>
      </c>
      <c r="N43" s="52" t="s">
        <v>74</v>
      </c>
      <c r="O43" s="55" t="s">
        <v>75</v>
      </c>
      <c r="P43" s="52" t="s">
        <v>74</v>
      </c>
      <c r="Q43" s="55" t="s">
        <v>75</v>
      </c>
      <c r="R43" s="52" t="s">
        <v>74</v>
      </c>
      <c r="S43" s="53" t="s">
        <v>75</v>
      </c>
      <c r="T43" s="24"/>
      <c r="U43" s="24"/>
    </row>
    <row r="44" spans="1:21">
      <c r="A44" s="34" t="s">
        <v>6</v>
      </c>
      <c r="B44" s="24"/>
      <c r="C44" s="24"/>
      <c r="D44" s="24"/>
      <c r="E44" s="24"/>
      <c r="F44" s="24"/>
      <c r="G44" s="24"/>
      <c r="H44" s="24"/>
      <c r="I44" s="24"/>
      <c r="J44" s="24"/>
      <c r="K44" s="24"/>
      <c r="L44" s="24"/>
      <c r="M44" s="24"/>
      <c r="N44" s="24"/>
      <c r="O44" s="24"/>
      <c r="P44" s="24"/>
      <c r="Q44" s="24"/>
      <c r="R44" s="24"/>
      <c r="S44" s="24"/>
      <c r="T44" s="24"/>
      <c r="U44" s="24"/>
    </row>
    <row r="45" spans="1:21">
      <c r="A45" s="34" t="s">
        <v>7</v>
      </c>
      <c r="B45" s="24"/>
      <c r="C45" s="24"/>
      <c r="D45" s="24"/>
      <c r="E45" s="24"/>
      <c r="F45" s="24"/>
      <c r="G45" s="24"/>
      <c r="H45" s="24"/>
      <c r="I45" s="24"/>
      <c r="J45" s="24"/>
      <c r="K45" s="24"/>
      <c r="L45" s="24"/>
      <c r="M45" s="24"/>
      <c r="N45" s="24"/>
      <c r="O45" s="24"/>
      <c r="P45" s="24"/>
      <c r="Q45" s="24"/>
      <c r="R45" s="24"/>
      <c r="S45" s="24"/>
      <c r="T45" s="24"/>
      <c r="U45" s="24"/>
    </row>
    <row r="46" spans="1:21">
      <c r="A46" s="34" t="s">
        <v>38</v>
      </c>
      <c r="B46" s="24"/>
      <c r="C46" s="24"/>
      <c r="D46" s="24"/>
      <c r="E46" s="24"/>
      <c r="F46" s="24"/>
      <c r="G46" s="24"/>
      <c r="H46" s="24"/>
      <c r="I46" s="24"/>
      <c r="J46" s="24"/>
      <c r="K46" s="24"/>
      <c r="L46" s="24"/>
      <c r="M46" s="24"/>
      <c r="N46" s="24"/>
      <c r="O46" s="24"/>
      <c r="P46" s="24"/>
      <c r="Q46" s="24"/>
      <c r="R46" s="24"/>
      <c r="S46" s="24"/>
      <c r="T46" s="24"/>
      <c r="U46" s="24"/>
    </row>
    <row r="47" spans="1:21">
      <c r="A47" s="34" t="s">
        <v>8</v>
      </c>
      <c r="B47" s="24"/>
      <c r="C47" s="24"/>
      <c r="D47" s="24"/>
      <c r="E47" s="24"/>
      <c r="F47" s="24"/>
      <c r="G47" s="24"/>
      <c r="H47" s="24"/>
      <c r="I47" s="24"/>
      <c r="J47" s="24"/>
      <c r="K47" s="24"/>
      <c r="L47" s="24"/>
      <c r="M47" s="24"/>
      <c r="N47" s="24"/>
      <c r="O47" s="24"/>
      <c r="P47" s="24"/>
      <c r="Q47" s="24"/>
      <c r="R47" s="24"/>
      <c r="S47" s="24"/>
      <c r="T47" s="24"/>
      <c r="U47" s="24"/>
    </row>
    <row r="48" spans="1:21">
      <c r="A48" s="24"/>
      <c r="B48" s="24"/>
      <c r="C48" s="24"/>
      <c r="D48" s="24"/>
      <c r="E48" s="24"/>
      <c r="F48" s="24"/>
      <c r="G48" s="24"/>
      <c r="H48" s="24"/>
      <c r="I48" s="24"/>
      <c r="J48" s="24"/>
      <c r="K48" s="24"/>
      <c r="L48" s="24"/>
      <c r="M48" s="24"/>
      <c r="N48" s="24"/>
      <c r="O48" s="24"/>
      <c r="P48" s="24"/>
      <c r="Q48" s="24"/>
      <c r="R48" s="24"/>
      <c r="S48" s="24"/>
      <c r="T48" s="24"/>
      <c r="U48" s="24"/>
    </row>
    <row r="49" spans="1:21">
      <c r="A49" s="24"/>
      <c r="B49" s="24"/>
      <c r="C49" s="24"/>
      <c r="D49" s="24"/>
      <c r="E49" s="24"/>
      <c r="F49" s="24"/>
      <c r="G49" s="24"/>
      <c r="H49" s="24"/>
      <c r="I49" s="24"/>
      <c r="J49" s="24"/>
      <c r="K49" s="24"/>
      <c r="L49" s="24"/>
      <c r="M49" s="24"/>
      <c r="N49" s="24"/>
      <c r="O49" s="24"/>
      <c r="P49" s="24"/>
      <c r="Q49" s="24"/>
      <c r="R49" s="24"/>
      <c r="S49" s="24"/>
      <c r="T49" s="24"/>
      <c r="U49" s="24"/>
    </row>
    <row r="50" spans="1:21">
      <c r="A50" s="24"/>
      <c r="B50" s="24"/>
      <c r="C50" s="24"/>
      <c r="D50" s="24"/>
      <c r="E50" s="24"/>
      <c r="F50" s="24"/>
      <c r="G50" s="24"/>
      <c r="H50" s="24"/>
      <c r="I50" s="24"/>
      <c r="J50" s="24"/>
      <c r="K50" s="24"/>
      <c r="L50" s="24"/>
      <c r="M50" s="24"/>
      <c r="N50" s="24"/>
      <c r="O50" s="24"/>
      <c r="P50" s="24"/>
      <c r="Q50" s="24"/>
      <c r="R50" s="24"/>
      <c r="S50" s="24"/>
      <c r="T50" s="24"/>
      <c r="U50" s="24"/>
    </row>
    <row r="51" spans="1:21">
      <c r="A51" s="24"/>
      <c r="B51" s="24"/>
      <c r="C51" s="24"/>
      <c r="D51" s="24"/>
      <c r="E51" s="24"/>
      <c r="F51" s="24"/>
      <c r="G51" s="24"/>
      <c r="H51" s="24"/>
      <c r="I51" s="24"/>
      <c r="J51" s="24"/>
      <c r="K51" s="24"/>
      <c r="L51" s="24"/>
      <c r="M51" s="24"/>
      <c r="N51" s="24"/>
      <c r="O51" s="24"/>
      <c r="P51" s="24"/>
      <c r="Q51" s="24"/>
      <c r="R51" s="24"/>
      <c r="S51" s="24"/>
      <c r="T51" s="24"/>
      <c r="U51" s="24"/>
    </row>
  </sheetData>
  <mergeCells count="17">
    <mergeCell ref="A5:A43"/>
    <mergeCell ref="B5:C5"/>
    <mergeCell ref="B6:B7"/>
    <mergeCell ref="B8:B11"/>
    <mergeCell ref="B12:B16"/>
    <mergeCell ref="B17:B22"/>
    <mergeCell ref="B23:B32"/>
    <mergeCell ref="B33:B43"/>
    <mergeCell ref="N3:O3"/>
    <mergeCell ref="P3:Q3"/>
    <mergeCell ref="R3:S3"/>
    <mergeCell ref="A3:C4"/>
    <mergeCell ref="D3:E3"/>
    <mergeCell ref="F3:G3"/>
    <mergeCell ref="H3:I3"/>
    <mergeCell ref="J3:K3"/>
    <mergeCell ref="L3:M3"/>
  </mergeCells>
  <pageMargins left="0.70866141732283472" right="0.70866141732283472" top="0.78740157480314965" bottom="0.78740157480314965" header="0.31496062992125984" footer="0.31496062992125984"/>
  <pageSetup paperSize="8" scale="87" orientation="landscape" r:id="rId1"/>
</worksheet>
</file>

<file path=xl/worksheets/sheet17.xml><?xml version="1.0" encoding="utf-8"?>
<worksheet xmlns="http://schemas.openxmlformats.org/spreadsheetml/2006/main" xmlns:r="http://schemas.openxmlformats.org/officeDocument/2006/relationships">
  <sheetPr codeName="Tabelle10">
    <pageSetUpPr fitToPage="1"/>
  </sheetPr>
  <dimension ref="A1:U51"/>
  <sheetViews>
    <sheetView zoomScaleNormal="100" workbookViewId="0">
      <pane xSplit="3" ySplit="4" topLeftCell="D5" activePane="bottomRight" state="frozen"/>
      <selection activeCell="D5" sqref="D5"/>
      <selection pane="topRight" activeCell="D5" sqref="D5"/>
      <selection pane="bottomLeft" activeCell="D5" sqref="D5"/>
      <selection pane="bottomRight" activeCell="D5" sqref="D5"/>
    </sheetView>
  </sheetViews>
  <sheetFormatPr baseColWidth="10" defaultRowHeight="14.25"/>
  <cols>
    <col min="1" max="1" width="10.625" customWidth="1"/>
    <col min="2" max="2" width="14" customWidth="1"/>
    <col min="3" max="3" width="34.75" bestFit="1" customWidth="1"/>
    <col min="4" max="19" width="8.75" customWidth="1"/>
    <col min="20" max="20" width="1.25" customWidth="1"/>
  </cols>
  <sheetData>
    <row r="1" spans="1:21">
      <c r="A1" s="22" t="s">
        <v>39</v>
      </c>
      <c r="B1" s="1"/>
      <c r="C1" s="1"/>
      <c r="D1" s="2"/>
      <c r="E1" s="2"/>
      <c r="F1" s="2"/>
      <c r="G1" s="2"/>
      <c r="H1" s="2"/>
      <c r="I1" s="2"/>
      <c r="J1" s="24"/>
      <c r="K1" s="24"/>
      <c r="L1" s="24"/>
      <c r="M1" s="24"/>
      <c r="N1" s="24"/>
      <c r="O1" s="24"/>
      <c r="P1" s="24"/>
      <c r="Q1" s="4"/>
      <c r="R1" s="24"/>
      <c r="S1" s="4" t="s">
        <v>37</v>
      </c>
      <c r="T1" s="24"/>
      <c r="U1" s="24"/>
    </row>
    <row r="2" spans="1:21">
      <c r="A2" s="5"/>
      <c r="B2" s="5"/>
      <c r="C2" s="5"/>
      <c r="D2" s="6"/>
      <c r="E2" s="6"/>
      <c r="F2" s="6"/>
      <c r="G2" s="6"/>
      <c r="H2" s="6"/>
      <c r="I2" s="6"/>
      <c r="J2" s="24"/>
      <c r="K2" s="24"/>
      <c r="L2" s="24"/>
      <c r="M2" s="24"/>
      <c r="N2" s="24"/>
      <c r="O2" s="24"/>
      <c r="P2" s="24"/>
      <c r="R2" s="24"/>
      <c r="S2" s="24"/>
      <c r="T2" s="24"/>
      <c r="U2" s="24"/>
    </row>
    <row r="3" spans="1:21" ht="105.75" customHeight="1">
      <c r="A3" s="136" t="s">
        <v>40</v>
      </c>
      <c r="B3" s="137"/>
      <c r="C3" s="138"/>
      <c r="D3" s="133" t="s">
        <v>0</v>
      </c>
      <c r="E3" s="134"/>
      <c r="F3" s="133" t="s">
        <v>1133</v>
      </c>
      <c r="G3" s="134"/>
      <c r="H3" s="133" t="s">
        <v>1261</v>
      </c>
      <c r="I3" s="134"/>
      <c r="J3" s="133" t="s">
        <v>1134</v>
      </c>
      <c r="K3" s="134"/>
      <c r="L3" s="133" t="s">
        <v>1262</v>
      </c>
      <c r="M3" s="134"/>
      <c r="N3" s="133" t="s">
        <v>1135</v>
      </c>
      <c r="O3" s="134"/>
      <c r="P3" s="133" t="s">
        <v>1136</v>
      </c>
      <c r="Q3" s="134"/>
      <c r="R3" s="133" t="s">
        <v>1</v>
      </c>
      <c r="S3" s="135"/>
      <c r="T3" s="24"/>
      <c r="U3" s="24"/>
    </row>
    <row r="4" spans="1:21" ht="39" customHeight="1">
      <c r="A4" s="139"/>
      <c r="B4" s="140"/>
      <c r="C4" s="141"/>
      <c r="D4" s="13" t="s">
        <v>2</v>
      </c>
      <c r="E4" s="14" t="s">
        <v>3</v>
      </c>
      <c r="F4" s="15" t="s">
        <v>2</v>
      </c>
      <c r="G4" s="16" t="s">
        <v>3</v>
      </c>
      <c r="H4" s="13" t="s">
        <v>2</v>
      </c>
      <c r="I4" s="14" t="s">
        <v>3</v>
      </c>
      <c r="J4" s="15" t="s">
        <v>2</v>
      </c>
      <c r="K4" s="16" t="s">
        <v>3</v>
      </c>
      <c r="L4" s="13" t="s">
        <v>2</v>
      </c>
      <c r="M4" s="14" t="s">
        <v>3</v>
      </c>
      <c r="N4" s="15" t="s">
        <v>2</v>
      </c>
      <c r="O4" s="14" t="s">
        <v>3</v>
      </c>
      <c r="P4" s="13" t="s">
        <v>2</v>
      </c>
      <c r="Q4" s="14" t="s">
        <v>3</v>
      </c>
      <c r="R4" s="15" t="s">
        <v>2</v>
      </c>
      <c r="S4" s="57" t="s">
        <v>3</v>
      </c>
      <c r="T4" s="24"/>
      <c r="U4" s="24"/>
    </row>
    <row r="5" spans="1:21" ht="12.95" customHeight="1">
      <c r="A5" s="132" t="s">
        <v>18</v>
      </c>
      <c r="B5" s="142" t="s">
        <v>0</v>
      </c>
      <c r="C5" s="143"/>
      <c r="D5" s="50">
        <v>96759</v>
      </c>
      <c r="E5" s="51">
        <v>5.0000000000000001E-3</v>
      </c>
      <c r="F5" s="50">
        <v>6179</v>
      </c>
      <c r="G5" s="54">
        <v>9.6000000000000002E-2</v>
      </c>
      <c r="H5" s="50">
        <v>12401</v>
      </c>
      <c r="I5" s="54">
        <v>6.5000000000000002E-2</v>
      </c>
      <c r="J5" s="50">
        <v>32380</v>
      </c>
      <c r="K5" s="54">
        <v>3.4000000000000002E-2</v>
      </c>
      <c r="L5" s="50">
        <v>10497</v>
      </c>
      <c r="M5" s="54">
        <v>7.0999999999999994E-2</v>
      </c>
      <c r="N5" s="50">
        <v>14451</v>
      </c>
      <c r="O5" s="54">
        <v>5.8000000000000003E-2</v>
      </c>
      <c r="P5" s="50">
        <v>19750</v>
      </c>
      <c r="Q5" s="54">
        <v>4.9000000000000002E-2</v>
      </c>
      <c r="R5" s="50">
        <v>1101</v>
      </c>
      <c r="S5" s="51">
        <v>0.23200000000000001</v>
      </c>
      <c r="T5" s="24"/>
      <c r="U5" s="24"/>
    </row>
    <row r="6" spans="1:21" ht="12.95" customHeight="1">
      <c r="A6" s="132"/>
      <c r="B6" s="144" t="s">
        <v>41</v>
      </c>
      <c r="C6" s="25" t="s">
        <v>42</v>
      </c>
      <c r="D6" s="52">
        <v>48895</v>
      </c>
      <c r="E6" s="53">
        <v>2.5000000000000001E-2</v>
      </c>
      <c r="F6" s="52">
        <v>2544</v>
      </c>
      <c r="G6" s="55">
        <v>0.15</v>
      </c>
      <c r="H6" s="52">
        <v>4891</v>
      </c>
      <c r="I6" s="55">
        <v>0.108</v>
      </c>
      <c r="J6" s="52">
        <v>14980</v>
      </c>
      <c r="K6" s="55">
        <v>5.7000000000000002E-2</v>
      </c>
      <c r="L6" s="52">
        <v>4320</v>
      </c>
      <c r="M6" s="55">
        <v>0.114</v>
      </c>
      <c r="N6" s="52">
        <v>9471</v>
      </c>
      <c r="O6" s="55">
        <v>7.3999999999999996E-2</v>
      </c>
      <c r="P6" s="52">
        <v>12057</v>
      </c>
      <c r="Q6" s="55">
        <v>6.6000000000000003E-2</v>
      </c>
      <c r="R6" s="52" t="s">
        <v>500</v>
      </c>
      <c r="S6" s="53" t="s">
        <v>595</v>
      </c>
      <c r="T6" s="24"/>
      <c r="U6" s="24"/>
    </row>
    <row r="7" spans="1:21" ht="15">
      <c r="A7" s="132"/>
      <c r="B7" s="144"/>
      <c r="C7" s="25" t="s">
        <v>43</v>
      </c>
      <c r="D7" s="52">
        <v>47864</v>
      </c>
      <c r="E7" s="53">
        <v>2.5000000000000001E-2</v>
      </c>
      <c r="F7" s="52">
        <v>3635</v>
      </c>
      <c r="G7" s="55">
        <v>0.128</v>
      </c>
      <c r="H7" s="52">
        <v>7510</v>
      </c>
      <c r="I7" s="55">
        <v>8.5999999999999993E-2</v>
      </c>
      <c r="J7" s="52">
        <v>17400</v>
      </c>
      <c r="K7" s="55">
        <v>5.1999999999999998E-2</v>
      </c>
      <c r="L7" s="52">
        <v>6177</v>
      </c>
      <c r="M7" s="55">
        <v>9.5000000000000001E-2</v>
      </c>
      <c r="N7" s="52">
        <v>4980</v>
      </c>
      <c r="O7" s="55">
        <v>0.104</v>
      </c>
      <c r="P7" s="52">
        <v>7693</v>
      </c>
      <c r="Q7" s="55">
        <v>8.4000000000000005E-2</v>
      </c>
      <c r="R7" s="52" t="s">
        <v>596</v>
      </c>
      <c r="S7" s="53" t="s">
        <v>597</v>
      </c>
      <c r="T7" s="24"/>
      <c r="U7" s="24"/>
    </row>
    <row r="8" spans="1:21" ht="15">
      <c r="A8" s="132"/>
      <c r="B8" s="144" t="s">
        <v>44</v>
      </c>
      <c r="C8" s="25" t="s">
        <v>1249</v>
      </c>
      <c r="D8" s="52">
        <v>12333</v>
      </c>
      <c r="E8" s="53">
        <v>6.9000000000000006E-2</v>
      </c>
      <c r="F8" s="52">
        <v>1307</v>
      </c>
      <c r="G8" s="55">
        <v>0.22900000000000001</v>
      </c>
      <c r="H8" s="52">
        <v>4546</v>
      </c>
      <c r="I8" s="55">
        <v>0.11700000000000001</v>
      </c>
      <c r="J8" s="52">
        <v>2931</v>
      </c>
      <c r="K8" s="55">
        <v>0.15</v>
      </c>
      <c r="L8" s="52">
        <v>2805</v>
      </c>
      <c r="M8" s="55">
        <v>0.152</v>
      </c>
      <c r="N8" s="52" t="s">
        <v>404</v>
      </c>
      <c r="O8" s="55" t="s">
        <v>1000</v>
      </c>
      <c r="P8" s="52" t="s">
        <v>86</v>
      </c>
      <c r="Q8" s="55" t="s">
        <v>572</v>
      </c>
      <c r="R8" s="52" t="s">
        <v>74</v>
      </c>
      <c r="S8" s="53" t="s">
        <v>75</v>
      </c>
      <c r="T8" s="24"/>
      <c r="U8" s="24"/>
    </row>
    <row r="9" spans="1:21" ht="15">
      <c r="A9" s="132"/>
      <c r="B9" s="144"/>
      <c r="C9" s="25" t="s">
        <v>1250</v>
      </c>
      <c r="D9" s="52">
        <v>33631</v>
      </c>
      <c r="E9" s="53">
        <v>3.4000000000000002E-2</v>
      </c>
      <c r="F9" s="52">
        <v>857</v>
      </c>
      <c r="G9" s="55">
        <v>0.26500000000000001</v>
      </c>
      <c r="H9" s="52">
        <v>2027</v>
      </c>
      <c r="I9" s="55">
        <v>0.17100000000000001</v>
      </c>
      <c r="J9" s="52">
        <v>10447</v>
      </c>
      <c r="K9" s="55">
        <v>7.0000000000000007E-2</v>
      </c>
      <c r="L9" s="52">
        <v>3010</v>
      </c>
      <c r="M9" s="55">
        <v>0.13800000000000001</v>
      </c>
      <c r="N9" s="52">
        <v>6186</v>
      </c>
      <c r="O9" s="55">
        <v>9.5000000000000001E-2</v>
      </c>
      <c r="P9" s="52">
        <v>10761</v>
      </c>
      <c r="Q9" s="55">
        <v>7.0999999999999994E-2</v>
      </c>
      <c r="R9" s="52" t="s">
        <v>516</v>
      </c>
      <c r="S9" s="53" t="s">
        <v>619</v>
      </c>
      <c r="T9" s="24"/>
      <c r="U9" s="24"/>
    </row>
    <row r="10" spans="1:21" ht="15">
      <c r="A10" s="132"/>
      <c r="B10" s="144"/>
      <c r="C10" s="25" t="s">
        <v>1251</v>
      </c>
      <c r="D10" s="52">
        <v>33653</v>
      </c>
      <c r="E10" s="53">
        <v>3.3000000000000002E-2</v>
      </c>
      <c r="F10" s="52">
        <v>2001</v>
      </c>
      <c r="G10" s="55">
        <v>0.17299999999999999</v>
      </c>
      <c r="H10" s="52">
        <v>2917</v>
      </c>
      <c r="I10" s="55">
        <v>0.13800000000000001</v>
      </c>
      <c r="J10" s="52">
        <v>12460</v>
      </c>
      <c r="K10" s="55">
        <v>6.2E-2</v>
      </c>
      <c r="L10" s="52">
        <v>3023</v>
      </c>
      <c r="M10" s="55">
        <v>0.13500000000000001</v>
      </c>
      <c r="N10" s="52">
        <v>5609</v>
      </c>
      <c r="O10" s="55">
        <v>9.7000000000000003E-2</v>
      </c>
      <c r="P10" s="52">
        <v>7213</v>
      </c>
      <c r="Q10" s="55">
        <v>8.6999999999999994E-2</v>
      </c>
      <c r="R10" s="52" t="s">
        <v>1162</v>
      </c>
      <c r="S10" s="53" t="s">
        <v>593</v>
      </c>
      <c r="T10" s="24"/>
      <c r="U10" s="24"/>
    </row>
    <row r="11" spans="1:21" ht="15">
      <c r="A11" s="132"/>
      <c r="B11" s="144"/>
      <c r="C11" s="25" t="s">
        <v>45</v>
      </c>
      <c r="D11" s="52">
        <v>17142</v>
      </c>
      <c r="E11" s="53">
        <v>0.05</v>
      </c>
      <c r="F11" s="52">
        <v>2014</v>
      </c>
      <c r="G11" s="55">
        <v>0.161</v>
      </c>
      <c r="H11" s="52">
        <v>2912</v>
      </c>
      <c r="I11" s="55">
        <v>0.13300000000000001</v>
      </c>
      <c r="J11" s="52">
        <v>6543</v>
      </c>
      <c r="K11" s="55">
        <v>8.5000000000000006E-2</v>
      </c>
      <c r="L11" s="52">
        <v>1659</v>
      </c>
      <c r="M11" s="55">
        <v>0.17599999999999999</v>
      </c>
      <c r="N11" s="52">
        <v>2435</v>
      </c>
      <c r="O11" s="55">
        <v>0.14199999999999999</v>
      </c>
      <c r="P11" s="52">
        <v>1328</v>
      </c>
      <c r="Q11" s="55">
        <v>0.19700000000000001</v>
      </c>
      <c r="R11" s="52" t="s">
        <v>1244</v>
      </c>
      <c r="S11" s="53" t="s">
        <v>604</v>
      </c>
      <c r="T11" s="24"/>
      <c r="U11" s="24"/>
    </row>
    <row r="12" spans="1:21" ht="15">
      <c r="A12" s="132"/>
      <c r="B12" s="144" t="s">
        <v>46</v>
      </c>
      <c r="C12" s="26" t="s">
        <v>47</v>
      </c>
      <c r="D12" s="52">
        <v>73125</v>
      </c>
      <c r="E12" s="53">
        <v>1.4E-2</v>
      </c>
      <c r="F12" s="52">
        <v>3393</v>
      </c>
      <c r="G12" s="55">
        <v>0.124</v>
      </c>
      <c r="H12" s="52">
        <v>9308</v>
      </c>
      <c r="I12" s="55">
        <v>7.3999999999999996E-2</v>
      </c>
      <c r="J12" s="52">
        <v>28026</v>
      </c>
      <c r="K12" s="55">
        <v>3.6999999999999998E-2</v>
      </c>
      <c r="L12" s="52">
        <v>7924</v>
      </c>
      <c r="M12" s="55">
        <v>8.1000000000000003E-2</v>
      </c>
      <c r="N12" s="52">
        <v>12437</v>
      </c>
      <c r="O12" s="55">
        <v>6.3E-2</v>
      </c>
      <c r="P12" s="52">
        <v>11643</v>
      </c>
      <c r="Q12" s="55">
        <v>6.6000000000000003E-2</v>
      </c>
      <c r="R12" s="52" t="s">
        <v>290</v>
      </c>
      <c r="S12" s="53" t="s">
        <v>598</v>
      </c>
      <c r="T12" s="24"/>
      <c r="U12" s="24"/>
    </row>
    <row r="13" spans="1:21" ht="15">
      <c r="A13" s="132"/>
      <c r="B13" s="144"/>
      <c r="C13" s="25" t="s">
        <v>1248</v>
      </c>
      <c r="D13" s="52">
        <v>15120</v>
      </c>
      <c r="E13" s="53">
        <v>0.06</v>
      </c>
      <c r="F13" s="52">
        <v>1304</v>
      </c>
      <c r="G13" s="55">
        <v>0.222</v>
      </c>
      <c r="H13" s="52">
        <v>1468</v>
      </c>
      <c r="I13" s="55">
        <v>0.21199999999999999</v>
      </c>
      <c r="J13" s="52">
        <v>2668</v>
      </c>
      <c r="K13" s="55">
        <v>0.152</v>
      </c>
      <c r="L13" s="52">
        <v>1635</v>
      </c>
      <c r="M13" s="55">
        <v>0.19700000000000001</v>
      </c>
      <c r="N13" s="52">
        <v>1639</v>
      </c>
      <c r="O13" s="55">
        <v>0.19500000000000001</v>
      </c>
      <c r="P13" s="52">
        <v>6109</v>
      </c>
      <c r="Q13" s="55">
        <v>9.7000000000000003E-2</v>
      </c>
      <c r="R13" s="52" t="s">
        <v>599</v>
      </c>
      <c r="S13" s="53" t="s">
        <v>588</v>
      </c>
      <c r="T13" s="24"/>
      <c r="U13" s="24"/>
    </row>
    <row r="14" spans="1:21" ht="15">
      <c r="A14" s="132"/>
      <c r="B14" s="144"/>
      <c r="C14" s="25" t="s">
        <v>48</v>
      </c>
      <c r="D14" s="52">
        <v>5659</v>
      </c>
      <c r="E14" s="53">
        <v>0.107</v>
      </c>
      <c r="F14" s="52">
        <v>1154</v>
      </c>
      <c r="G14" s="55">
        <v>0.246</v>
      </c>
      <c r="H14" s="52">
        <v>1226</v>
      </c>
      <c r="I14" s="55">
        <v>0.24099999999999999</v>
      </c>
      <c r="J14" s="52">
        <v>1476</v>
      </c>
      <c r="K14" s="55">
        <v>0.21099999999999999</v>
      </c>
      <c r="L14" s="52" t="s">
        <v>618</v>
      </c>
      <c r="M14" s="55" t="s">
        <v>455</v>
      </c>
      <c r="N14" s="52" t="s">
        <v>1079</v>
      </c>
      <c r="O14" s="55" t="s">
        <v>1004</v>
      </c>
      <c r="P14" s="52" t="s">
        <v>1178</v>
      </c>
      <c r="Q14" s="55" t="s">
        <v>1179</v>
      </c>
      <c r="R14" s="52" t="s">
        <v>116</v>
      </c>
      <c r="S14" s="53" t="s">
        <v>600</v>
      </c>
      <c r="T14" s="24"/>
      <c r="U14" s="24"/>
    </row>
    <row r="15" spans="1:21" ht="15">
      <c r="A15" s="132"/>
      <c r="B15" s="144"/>
      <c r="C15" s="25" t="s">
        <v>49</v>
      </c>
      <c r="D15" s="52">
        <v>2855</v>
      </c>
      <c r="E15" s="53">
        <v>0.14799999999999999</v>
      </c>
      <c r="F15" s="52" t="s">
        <v>559</v>
      </c>
      <c r="G15" s="55" t="s">
        <v>244</v>
      </c>
      <c r="H15" s="52" t="s">
        <v>537</v>
      </c>
      <c r="I15" s="55" t="s">
        <v>177</v>
      </c>
      <c r="J15" s="52" t="s">
        <v>585</v>
      </c>
      <c r="K15" s="55" t="s">
        <v>586</v>
      </c>
      <c r="L15" s="52" t="s">
        <v>978</v>
      </c>
      <c r="M15" s="55" t="s">
        <v>1347</v>
      </c>
      <c r="N15" s="52" t="s">
        <v>452</v>
      </c>
      <c r="O15" s="55" t="s">
        <v>1480</v>
      </c>
      <c r="P15" s="52">
        <v>1388</v>
      </c>
      <c r="Q15" s="55">
        <v>0.20899999999999999</v>
      </c>
      <c r="R15" s="52" t="s">
        <v>547</v>
      </c>
      <c r="S15" s="53" t="s">
        <v>161</v>
      </c>
      <c r="T15" s="24"/>
      <c r="U15" s="24"/>
    </row>
    <row r="16" spans="1:21" ht="15">
      <c r="A16" s="132"/>
      <c r="B16" s="144"/>
      <c r="C16" s="25" t="s">
        <v>50</v>
      </c>
      <c r="D16" s="52" t="s">
        <v>74</v>
      </c>
      <c r="E16" s="53" t="s">
        <v>75</v>
      </c>
      <c r="F16" s="52" t="s">
        <v>74</v>
      </c>
      <c r="G16" s="55" t="s">
        <v>75</v>
      </c>
      <c r="H16" s="52" t="s">
        <v>74</v>
      </c>
      <c r="I16" s="55" t="s">
        <v>75</v>
      </c>
      <c r="J16" s="52" t="s">
        <v>74</v>
      </c>
      <c r="K16" s="55" t="s">
        <v>75</v>
      </c>
      <c r="L16" s="52" t="s">
        <v>74</v>
      </c>
      <c r="M16" s="55" t="s">
        <v>75</v>
      </c>
      <c r="N16" s="52" t="s">
        <v>74</v>
      </c>
      <c r="O16" s="55" t="s">
        <v>75</v>
      </c>
      <c r="P16" s="52" t="s">
        <v>74</v>
      </c>
      <c r="Q16" s="55" t="s">
        <v>75</v>
      </c>
      <c r="R16" s="52" t="s">
        <v>74</v>
      </c>
      <c r="S16" s="53" t="s">
        <v>75</v>
      </c>
      <c r="T16" s="24"/>
      <c r="U16" s="24"/>
    </row>
    <row r="17" spans="1:21" ht="15">
      <c r="A17" s="132"/>
      <c r="B17" s="145" t="s">
        <v>51</v>
      </c>
      <c r="C17" s="56" t="s">
        <v>1252</v>
      </c>
      <c r="D17" s="52">
        <v>59918</v>
      </c>
      <c r="E17" s="53">
        <v>1.9E-2</v>
      </c>
      <c r="F17" s="52">
        <v>2528</v>
      </c>
      <c r="G17" s="55">
        <v>0.14499999999999999</v>
      </c>
      <c r="H17" s="52">
        <v>7406</v>
      </c>
      <c r="I17" s="55">
        <v>8.4000000000000005E-2</v>
      </c>
      <c r="J17" s="52">
        <v>23945</v>
      </c>
      <c r="K17" s="55">
        <v>4.2000000000000003E-2</v>
      </c>
      <c r="L17" s="52">
        <v>6191</v>
      </c>
      <c r="M17" s="55">
        <v>9.2999999999999999E-2</v>
      </c>
      <c r="N17" s="52">
        <v>10397</v>
      </c>
      <c r="O17" s="55">
        <v>6.9000000000000006E-2</v>
      </c>
      <c r="P17" s="52">
        <v>9280</v>
      </c>
      <c r="Q17" s="55">
        <v>7.4999999999999997E-2</v>
      </c>
      <c r="R17" s="52" t="s">
        <v>435</v>
      </c>
      <c r="S17" s="53" t="s">
        <v>964</v>
      </c>
      <c r="T17" s="24"/>
      <c r="U17" s="24"/>
    </row>
    <row r="18" spans="1:21" ht="15">
      <c r="A18" s="132"/>
      <c r="B18" s="145"/>
      <c r="C18" s="56" t="s">
        <v>1253</v>
      </c>
      <c r="D18" s="52">
        <v>10698</v>
      </c>
      <c r="E18" s="53">
        <v>6.8000000000000005E-2</v>
      </c>
      <c r="F18" s="52" t="s">
        <v>1307</v>
      </c>
      <c r="G18" s="55" t="s">
        <v>812</v>
      </c>
      <c r="H18" s="52">
        <v>1481</v>
      </c>
      <c r="I18" s="55">
        <v>0.19400000000000001</v>
      </c>
      <c r="J18" s="52">
        <v>3270</v>
      </c>
      <c r="K18" s="55">
        <v>0.129</v>
      </c>
      <c r="L18" s="52">
        <v>1439</v>
      </c>
      <c r="M18" s="55">
        <v>0.19500000000000001</v>
      </c>
      <c r="N18" s="52">
        <v>1657</v>
      </c>
      <c r="O18" s="55">
        <v>0.18099999999999999</v>
      </c>
      <c r="P18" s="52">
        <v>2101</v>
      </c>
      <c r="Q18" s="55">
        <v>0.16</v>
      </c>
      <c r="R18" s="52" t="s">
        <v>994</v>
      </c>
      <c r="S18" s="53" t="s">
        <v>1046</v>
      </c>
      <c r="T18" s="24"/>
      <c r="U18" s="24"/>
    </row>
    <row r="19" spans="1:21" ht="15">
      <c r="A19" s="132"/>
      <c r="B19" s="145"/>
      <c r="C19" s="56" t="s">
        <v>1254</v>
      </c>
      <c r="D19" s="52">
        <v>21357</v>
      </c>
      <c r="E19" s="53">
        <v>4.9000000000000002E-2</v>
      </c>
      <c r="F19" s="52">
        <v>2444</v>
      </c>
      <c r="G19" s="55">
        <v>0.16400000000000001</v>
      </c>
      <c r="H19" s="52">
        <v>2748</v>
      </c>
      <c r="I19" s="55">
        <v>0.155</v>
      </c>
      <c r="J19" s="52">
        <v>3393</v>
      </c>
      <c r="K19" s="55">
        <v>0.13400000000000001</v>
      </c>
      <c r="L19" s="52">
        <v>2416</v>
      </c>
      <c r="M19" s="55">
        <v>0.16300000000000001</v>
      </c>
      <c r="N19" s="52">
        <v>1742</v>
      </c>
      <c r="O19" s="55">
        <v>0.191</v>
      </c>
      <c r="P19" s="52">
        <v>7924</v>
      </c>
      <c r="Q19" s="55">
        <v>8.5000000000000006E-2</v>
      </c>
      <c r="R19" s="52" t="s">
        <v>327</v>
      </c>
      <c r="S19" s="53" t="s">
        <v>341</v>
      </c>
      <c r="T19" s="24"/>
      <c r="U19" s="24"/>
    </row>
    <row r="20" spans="1:21" ht="15">
      <c r="A20" s="132"/>
      <c r="B20" s="145"/>
      <c r="C20" s="56" t="s">
        <v>1255</v>
      </c>
      <c r="D20" s="52">
        <v>1916</v>
      </c>
      <c r="E20" s="53">
        <v>0.188</v>
      </c>
      <c r="F20" s="52" t="s">
        <v>585</v>
      </c>
      <c r="G20" s="55" t="s">
        <v>1231</v>
      </c>
      <c r="H20" s="52" t="s">
        <v>383</v>
      </c>
      <c r="I20" s="55" t="s">
        <v>1006</v>
      </c>
      <c r="J20" s="52">
        <v>923</v>
      </c>
      <c r="K20" s="55">
        <v>0.27100000000000002</v>
      </c>
      <c r="L20" s="52" t="s">
        <v>561</v>
      </c>
      <c r="M20" s="55" t="s">
        <v>1478</v>
      </c>
      <c r="N20" s="52" t="s">
        <v>550</v>
      </c>
      <c r="O20" s="55" t="s">
        <v>558</v>
      </c>
      <c r="P20" s="52" t="s">
        <v>540</v>
      </c>
      <c r="Q20" s="55" t="s">
        <v>1046</v>
      </c>
      <c r="R20" s="52" t="s">
        <v>74</v>
      </c>
      <c r="S20" s="53" t="s">
        <v>75</v>
      </c>
      <c r="T20" s="24"/>
      <c r="U20" s="24"/>
    </row>
    <row r="21" spans="1:21" ht="15">
      <c r="A21" s="132"/>
      <c r="B21" s="145"/>
      <c r="C21" s="56" t="s">
        <v>1256</v>
      </c>
      <c r="D21" s="52" t="s">
        <v>74</v>
      </c>
      <c r="E21" s="53" t="s">
        <v>75</v>
      </c>
      <c r="F21" s="52" t="s">
        <v>74</v>
      </c>
      <c r="G21" s="55" t="s">
        <v>75</v>
      </c>
      <c r="H21" s="52" t="s">
        <v>74</v>
      </c>
      <c r="I21" s="55" t="s">
        <v>75</v>
      </c>
      <c r="J21" s="52" t="s">
        <v>74</v>
      </c>
      <c r="K21" s="55" t="s">
        <v>75</v>
      </c>
      <c r="L21" s="52" t="s">
        <v>74</v>
      </c>
      <c r="M21" s="55" t="s">
        <v>75</v>
      </c>
      <c r="N21" s="52" t="s">
        <v>74</v>
      </c>
      <c r="O21" s="55" t="s">
        <v>75</v>
      </c>
      <c r="P21" s="52" t="s">
        <v>74</v>
      </c>
      <c r="Q21" s="55" t="s">
        <v>75</v>
      </c>
      <c r="R21" s="52" t="s">
        <v>74</v>
      </c>
      <c r="S21" s="53" t="s">
        <v>75</v>
      </c>
      <c r="T21" s="24"/>
      <c r="U21" s="24"/>
    </row>
    <row r="22" spans="1:21" ht="15">
      <c r="A22" s="132"/>
      <c r="B22" s="145"/>
      <c r="C22" s="56" t="s">
        <v>1257</v>
      </c>
      <c r="D22" s="52">
        <v>2806</v>
      </c>
      <c r="E22" s="53">
        <v>0.13900000000000001</v>
      </c>
      <c r="F22" s="52" t="s">
        <v>939</v>
      </c>
      <c r="G22" s="55" t="s">
        <v>908</v>
      </c>
      <c r="H22" s="52" t="s">
        <v>1309</v>
      </c>
      <c r="I22" s="55" t="s">
        <v>245</v>
      </c>
      <c r="J22" s="52">
        <v>827</v>
      </c>
      <c r="K22" s="55">
        <v>0.255</v>
      </c>
      <c r="L22" s="52" t="s">
        <v>671</v>
      </c>
      <c r="M22" s="55" t="s">
        <v>619</v>
      </c>
      <c r="N22" s="52" t="s">
        <v>78</v>
      </c>
      <c r="O22" s="55" t="s">
        <v>598</v>
      </c>
      <c r="P22" s="52" t="s">
        <v>599</v>
      </c>
      <c r="Q22" s="55" t="s">
        <v>875</v>
      </c>
      <c r="R22" s="52" t="s">
        <v>1310</v>
      </c>
      <c r="S22" s="53" t="s">
        <v>1311</v>
      </c>
      <c r="T22" s="24"/>
      <c r="U22" s="24"/>
    </row>
    <row r="23" spans="1:21" ht="15">
      <c r="A23" s="132"/>
      <c r="B23" s="145" t="s">
        <v>52</v>
      </c>
      <c r="C23" s="27" t="s">
        <v>1258</v>
      </c>
      <c r="D23" s="52">
        <v>46318</v>
      </c>
      <c r="E23" s="53">
        <v>2.7E-2</v>
      </c>
      <c r="F23" s="52">
        <v>1341</v>
      </c>
      <c r="G23" s="55">
        <v>0.21</v>
      </c>
      <c r="H23" s="52">
        <v>4416</v>
      </c>
      <c r="I23" s="55">
        <v>0.11600000000000001</v>
      </c>
      <c r="J23" s="52">
        <v>14620</v>
      </c>
      <c r="K23" s="55">
        <v>5.8999999999999997E-2</v>
      </c>
      <c r="L23" s="52">
        <v>3887</v>
      </c>
      <c r="M23" s="55">
        <v>0.122</v>
      </c>
      <c r="N23" s="52">
        <v>8946</v>
      </c>
      <c r="O23" s="55">
        <v>7.6999999999999999E-2</v>
      </c>
      <c r="P23" s="52">
        <v>12538</v>
      </c>
      <c r="Q23" s="55">
        <v>6.5000000000000002E-2</v>
      </c>
      <c r="R23" s="52" t="s">
        <v>837</v>
      </c>
      <c r="S23" s="53" t="s">
        <v>402</v>
      </c>
      <c r="T23" s="24"/>
      <c r="U23" s="24"/>
    </row>
    <row r="24" spans="1:21" ht="15">
      <c r="A24" s="132"/>
      <c r="B24" s="145"/>
      <c r="C24" s="56" t="s">
        <v>1259</v>
      </c>
      <c r="D24" s="52">
        <v>4997</v>
      </c>
      <c r="E24" s="53">
        <v>0.105</v>
      </c>
      <c r="F24" s="52" t="s">
        <v>1306</v>
      </c>
      <c r="G24" s="55" t="s">
        <v>1029</v>
      </c>
      <c r="H24" s="52" t="s">
        <v>726</v>
      </c>
      <c r="I24" s="55" t="s">
        <v>604</v>
      </c>
      <c r="J24" s="52">
        <v>2165</v>
      </c>
      <c r="K24" s="55">
        <v>0.16</v>
      </c>
      <c r="L24" s="52" t="s">
        <v>1086</v>
      </c>
      <c r="M24" s="55" t="s">
        <v>1068</v>
      </c>
      <c r="N24" s="52">
        <v>1022</v>
      </c>
      <c r="O24" s="55">
        <v>0.23499999999999999</v>
      </c>
      <c r="P24" s="52">
        <v>925</v>
      </c>
      <c r="Q24" s="55">
        <v>0.25</v>
      </c>
      <c r="R24" s="52" t="s">
        <v>74</v>
      </c>
      <c r="S24" s="53" t="s">
        <v>75</v>
      </c>
      <c r="T24" s="24"/>
      <c r="U24" s="24"/>
    </row>
    <row r="25" spans="1:21" ht="15">
      <c r="A25" s="132"/>
      <c r="B25" s="145"/>
      <c r="C25" s="56" t="s">
        <v>1260</v>
      </c>
      <c r="D25" s="52">
        <v>4860</v>
      </c>
      <c r="E25" s="53">
        <v>0.105</v>
      </c>
      <c r="F25" s="52" t="s">
        <v>1073</v>
      </c>
      <c r="G25" s="55" t="s">
        <v>1230</v>
      </c>
      <c r="H25" s="52" t="s">
        <v>1308</v>
      </c>
      <c r="I25" s="55" t="s">
        <v>1130</v>
      </c>
      <c r="J25" s="52">
        <v>1756</v>
      </c>
      <c r="K25" s="55">
        <v>0.17799999999999999</v>
      </c>
      <c r="L25" s="52" t="s">
        <v>1476</v>
      </c>
      <c r="M25" s="55" t="s">
        <v>495</v>
      </c>
      <c r="N25" s="52" t="s">
        <v>1087</v>
      </c>
      <c r="O25" s="55" t="s">
        <v>758</v>
      </c>
      <c r="P25" s="52">
        <v>1140</v>
      </c>
      <c r="Q25" s="55">
        <v>0.221</v>
      </c>
      <c r="R25" s="52" t="s">
        <v>74</v>
      </c>
      <c r="S25" s="53" t="s">
        <v>75</v>
      </c>
      <c r="T25" s="24"/>
      <c r="U25" s="24"/>
    </row>
    <row r="26" spans="1:21" ht="15">
      <c r="A26" s="132"/>
      <c r="B26" s="145"/>
      <c r="C26" s="56" t="s">
        <v>53</v>
      </c>
      <c r="D26" s="52">
        <v>7291</v>
      </c>
      <c r="E26" s="53">
        <v>8.4000000000000005E-2</v>
      </c>
      <c r="F26" s="52" t="s">
        <v>544</v>
      </c>
      <c r="G26" s="55" t="s">
        <v>545</v>
      </c>
      <c r="H26" s="52" t="s">
        <v>344</v>
      </c>
      <c r="I26" s="55" t="s">
        <v>302</v>
      </c>
      <c r="J26" s="52">
        <v>3185</v>
      </c>
      <c r="K26" s="55">
        <v>0.128</v>
      </c>
      <c r="L26" s="52">
        <v>1008</v>
      </c>
      <c r="M26" s="55">
        <v>0.24399999999999999</v>
      </c>
      <c r="N26" s="52">
        <v>911</v>
      </c>
      <c r="O26" s="55">
        <v>0.24199999999999999</v>
      </c>
      <c r="P26" s="52">
        <v>1224</v>
      </c>
      <c r="Q26" s="55">
        <v>0.21299999999999999</v>
      </c>
      <c r="R26" s="52" t="s">
        <v>74</v>
      </c>
      <c r="S26" s="53" t="s">
        <v>75</v>
      </c>
      <c r="T26" s="24"/>
      <c r="U26" s="24"/>
    </row>
    <row r="27" spans="1:21" ht="15">
      <c r="A27" s="132"/>
      <c r="B27" s="145"/>
      <c r="C27" s="27" t="s">
        <v>54</v>
      </c>
      <c r="D27" s="52">
        <v>2487</v>
      </c>
      <c r="E27" s="53">
        <v>0.155</v>
      </c>
      <c r="F27" s="52" t="s">
        <v>456</v>
      </c>
      <c r="G27" s="55" t="s">
        <v>304</v>
      </c>
      <c r="H27" s="52" t="s">
        <v>559</v>
      </c>
      <c r="I27" s="55" t="s">
        <v>486</v>
      </c>
      <c r="J27" s="52" t="s">
        <v>576</v>
      </c>
      <c r="K27" s="55" t="s">
        <v>393</v>
      </c>
      <c r="L27" s="52" t="s">
        <v>251</v>
      </c>
      <c r="M27" s="55" t="s">
        <v>705</v>
      </c>
      <c r="N27" s="52" t="s">
        <v>512</v>
      </c>
      <c r="O27" s="55" t="s">
        <v>201</v>
      </c>
      <c r="P27" s="52" t="s">
        <v>760</v>
      </c>
      <c r="Q27" s="55" t="s">
        <v>205</v>
      </c>
      <c r="R27" s="52" t="s">
        <v>74</v>
      </c>
      <c r="S27" s="53" t="s">
        <v>75</v>
      </c>
      <c r="T27" s="24"/>
      <c r="U27" s="24"/>
    </row>
    <row r="28" spans="1:21" ht="15">
      <c r="A28" s="132"/>
      <c r="B28" s="145"/>
      <c r="C28" s="27" t="s">
        <v>55</v>
      </c>
      <c r="D28" s="52">
        <v>5543</v>
      </c>
      <c r="E28" s="53">
        <v>0.106</v>
      </c>
      <c r="F28" s="52">
        <v>1152</v>
      </c>
      <c r="G28" s="55">
        <v>0.24399999999999999</v>
      </c>
      <c r="H28" s="52">
        <v>2087</v>
      </c>
      <c r="I28" s="55">
        <v>0.17499999999999999</v>
      </c>
      <c r="J28" s="52" t="s">
        <v>212</v>
      </c>
      <c r="K28" s="55" t="s">
        <v>199</v>
      </c>
      <c r="L28" s="52">
        <v>1433</v>
      </c>
      <c r="M28" s="55">
        <v>0.21199999999999999</v>
      </c>
      <c r="N28" s="52" t="s">
        <v>74</v>
      </c>
      <c r="O28" s="55" t="s">
        <v>75</v>
      </c>
      <c r="P28" s="52" t="s">
        <v>90</v>
      </c>
      <c r="Q28" s="55" t="s">
        <v>1068</v>
      </c>
      <c r="R28" s="52" t="s">
        <v>74</v>
      </c>
      <c r="S28" s="53" t="s">
        <v>75</v>
      </c>
      <c r="T28" s="24"/>
      <c r="U28" s="24"/>
    </row>
    <row r="29" spans="1:21" ht="15">
      <c r="A29" s="132"/>
      <c r="B29" s="145"/>
      <c r="C29" s="27" t="s">
        <v>56</v>
      </c>
      <c r="D29" s="52">
        <v>5585</v>
      </c>
      <c r="E29" s="53">
        <v>9.8000000000000004E-2</v>
      </c>
      <c r="F29" s="52" t="s">
        <v>546</v>
      </c>
      <c r="G29" s="55" t="s">
        <v>376</v>
      </c>
      <c r="H29" s="52" t="s">
        <v>560</v>
      </c>
      <c r="I29" s="55" t="s">
        <v>203</v>
      </c>
      <c r="J29" s="52">
        <v>2278</v>
      </c>
      <c r="K29" s="55">
        <v>0.153</v>
      </c>
      <c r="L29" s="52" t="s">
        <v>422</v>
      </c>
      <c r="M29" s="55" t="s">
        <v>959</v>
      </c>
      <c r="N29" s="52" t="s">
        <v>1445</v>
      </c>
      <c r="O29" s="55" t="s">
        <v>718</v>
      </c>
      <c r="P29" s="52">
        <v>1143</v>
      </c>
      <c r="Q29" s="55">
        <v>0.22600000000000001</v>
      </c>
      <c r="R29" s="52" t="s">
        <v>74</v>
      </c>
      <c r="S29" s="53" t="s">
        <v>75</v>
      </c>
      <c r="T29" s="24"/>
      <c r="U29" s="24"/>
    </row>
    <row r="30" spans="1:21" ht="15">
      <c r="A30" s="132"/>
      <c r="B30" s="145"/>
      <c r="C30" s="27" t="s">
        <v>57</v>
      </c>
      <c r="D30" s="52">
        <v>18273</v>
      </c>
      <c r="E30" s="53">
        <v>4.8000000000000001E-2</v>
      </c>
      <c r="F30" s="52">
        <v>2380</v>
      </c>
      <c r="G30" s="55">
        <v>0.15</v>
      </c>
      <c r="H30" s="52">
        <v>3250</v>
      </c>
      <c r="I30" s="55">
        <v>0.127</v>
      </c>
      <c r="J30" s="52">
        <v>6908</v>
      </c>
      <c r="K30" s="55">
        <v>8.3000000000000004E-2</v>
      </c>
      <c r="L30" s="52">
        <v>1942</v>
      </c>
      <c r="M30" s="55">
        <v>0.16300000000000001</v>
      </c>
      <c r="N30" s="52">
        <v>2229</v>
      </c>
      <c r="O30" s="55">
        <v>0.15</v>
      </c>
      <c r="P30" s="52">
        <v>1290</v>
      </c>
      <c r="Q30" s="55">
        <v>0.20100000000000001</v>
      </c>
      <c r="R30" s="52" t="s">
        <v>587</v>
      </c>
      <c r="S30" s="53" t="s">
        <v>588</v>
      </c>
      <c r="T30" s="24"/>
      <c r="U30" s="24"/>
    </row>
    <row r="31" spans="1:21" ht="15">
      <c r="A31" s="132"/>
      <c r="B31" s="145"/>
      <c r="C31" s="27" t="s">
        <v>58</v>
      </c>
      <c r="D31" s="52">
        <v>1227</v>
      </c>
      <c r="E31" s="53">
        <v>0.222</v>
      </c>
      <c r="F31" s="52" t="s">
        <v>547</v>
      </c>
      <c r="G31" s="55" t="s">
        <v>161</v>
      </c>
      <c r="H31" s="52" t="s">
        <v>561</v>
      </c>
      <c r="I31" s="55" t="s">
        <v>562</v>
      </c>
      <c r="J31" s="52" t="s">
        <v>577</v>
      </c>
      <c r="K31" s="55" t="s">
        <v>578</v>
      </c>
      <c r="L31" s="52" t="s">
        <v>192</v>
      </c>
      <c r="M31" s="55" t="s">
        <v>1383</v>
      </c>
      <c r="N31" s="52" t="s">
        <v>1604</v>
      </c>
      <c r="O31" s="55" t="s">
        <v>195</v>
      </c>
      <c r="P31" s="52" t="s">
        <v>798</v>
      </c>
      <c r="Q31" s="55" t="s">
        <v>934</v>
      </c>
      <c r="R31" s="52" t="s">
        <v>74</v>
      </c>
      <c r="S31" s="53" t="s">
        <v>75</v>
      </c>
      <c r="T31" s="24"/>
      <c r="U31" s="24"/>
    </row>
    <row r="32" spans="1:21" ht="15">
      <c r="A32" s="132"/>
      <c r="B32" s="145"/>
      <c r="C32" s="27" t="s">
        <v>59</v>
      </c>
      <c r="D32" s="52" t="s">
        <v>359</v>
      </c>
      <c r="E32" s="53" t="s">
        <v>543</v>
      </c>
      <c r="F32" s="52" t="s">
        <v>74</v>
      </c>
      <c r="G32" s="55" t="s">
        <v>75</v>
      </c>
      <c r="H32" s="52" t="s">
        <v>74</v>
      </c>
      <c r="I32" s="55" t="s">
        <v>75</v>
      </c>
      <c r="J32" s="52" t="s">
        <v>579</v>
      </c>
      <c r="K32" s="55" t="s">
        <v>580</v>
      </c>
      <c r="L32" s="52" t="s">
        <v>74</v>
      </c>
      <c r="M32" s="55" t="s">
        <v>75</v>
      </c>
      <c r="N32" s="52" t="s">
        <v>74</v>
      </c>
      <c r="O32" s="55" t="s">
        <v>75</v>
      </c>
      <c r="P32" s="52" t="s">
        <v>74</v>
      </c>
      <c r="Q32" s="55" t="s">
        <v>75</v>
      </c>
      <c r="R32" s="52" t="s">
        <v>74</v>
      </c>
      <c r="S32" s="53" t="s">
        <v>75</v>
      </c>
      <c r="T32" s="24"/>
      <c r="U32" s="24"/>
    </row>
    <row r="33" spans="1:21" ht="15">
      <c r="A33" s="132"/>
      <c r="B33" s="132" t="s">
        <v>60</v>
      </c>
      <c r="C33" s="56" t="s">
        <v>61</v>
      </c>
      <c r="D33" s="52">
        <v>10343</v>
      </c>
      <c r="E33" s="53">
        <v>7.0999999999999994E-2</v>
      </c>
      <c r="F33" s="52" t="s">
        <v>74</v>
      </c>
      <c r="G33" s="55" t="s">
        <v>75</v>
      </c>
      <c r="H33" s="52" t="s">
        <v>563</v>
      </c>
      <c r="I33" s="55" t="s">
        <v>564</v>
      </c>
      <c r="J33" s="52">
        <v>1577</v>
      </c>
      <c r="K33" s="55">
        <v>0.188</v>
      </c>
      <c r="L33" s="52" t="s">
        <v>1477</v>
      </c>
      <c r="M33" s="55" t="s">
        <v>595</v>
      </c>
      <c r="N33" s="52">
        <v>3064</v>
      </c>
      <c r="O33" s="55">
        <v>0.13500000000000001</v>
      </c>
      <c r="P33" s="52">
        <v>4838</v>
      </c>
      <c r="Q33" s="55">
        <v>0.108</v>
      </c>
      <c r="R33" s="52" t="s">
        <v>568</v>
      </c>
      <c r="S33" s="53" t="s">
        <v>569</v>
      </c>
      <c r="T33" s="24"/>
      <c r="U33" s="24"/>
    </row>
    <row r="34" spans="1:21" ht="15">
      <c r="A34" s="132"/>
      <c r="B34" s="132"/>
      <c r="C34" s="56" t="s">
        <v>62</v>
      </c>
      <c r="D34" s="52">
        <v>14347</v>
      </c>
      <c r="E34" s="53">
        <v>5.8999999999999997E-2</v>
      </c>
      <c r="F34" s="52" t="s">
        <v>74</v>
      </c>
      <c r="G34" s="55" t="s">
        <v>75</v>
      </c>
      <c r="H34" s="52" t="s">
        <v>448</v>
      </c>
      <c r="I34" s="55" t="s">
        <v>107</v>
      </c>
      <c r="J34" s="52">
        <v>2077</v>
      </c>
      <c r="K34" s="55">
        <v>0.16500000000000001</v>
      </c>
      <c r="L34" s="52">
        <v>1467</v>
      </c>
      <c r="M34" s="55">
        <v>0.19800000000000001</v>
      </c>
      <c r="N34" s="52">
        <v>3014</v>
      </c>
      <c r="O34" s="55">
        <v>0.13600000000000001</v>
      </c>
      <c r="P34" s="52">
        <v>7353</v>
      </c>
      <c r="Q34" s="55">
        <v>8.5999999999999993E-2</v>
      </c>
      <c r="R34" s="52" t="s">
        <v>74</v>
      </c>
      <c r="S34" s="53" t="s">
        <v>75</v>
      </c>
      <c r="T34" s="24"/>
      <c r="U34" s="24"/>
    </row>
    <row r="35" spans="1:21" ht="15">
      <c r="A35" s="132"/>
      <c r="B35" s="132"/>
      <c r="C35" s="56" t="s">
        <v>63</v>
      </c>
      <c r="D35" s="52">
        <v>12503</v>
      </c>
      <c r="E35" s="53">
        <v>6.5000000000000002E-2</v>
      </c>
      <c r="F35" s="52" t="s">
        <v>548</v>
      </c>
      <c r="G35" s="55" t="s">
        <v>549</v>
      </c>
      <c r="H35" s="52" t="s">
        <v>565</v>
      </c>
      <c r="I35" s="55" t="s">
        <v>341</v>
      </c>
      <c r="J35" s="52">
        <v>5251</v>
      </c>
      <c r="K35" s="55">
        <v>0.10299999999999999</v>
      </c>
      <c r="L35" s="52">
        <v>1129</v>
      </c>
      <c r="M35" s="55">
        <v>0.22800000000000001</v>
      </c>
      <c r="N35" s="52">
        <v>2981</v>
      </c>
      <c r="O35" s="55">
        <v>0.13800000000000001</v>
      </c>
      <c r="P35" s="52">
        <v>2372</v>
      </c>
      <c r="Q35" s="55">
        <v>0.161</v>
      </c>
      <c r="R35" s="52" t="s">
        <v>74</v>
      </c>
      <c r="S35" s="53" t="s">
        <v>75</v>
      </c>
      <c r="T35" s="24"/>
      <c r="U35" s="24"/>
    </row>
    <row r="36" spans="1:21" ht="15">
      <c r="A36" s="132"/>
      <c r="B36" s="132"/>
      <c r="C36" s="56" t="s">
        <v>64</v>
      </c>
      <c r="D36" s="52">
        <v>4905</v>
      </c>
      <c r="E36" s="53">
        <v>0.105</v>
      </c>
      <c r="F36" s="52" t="s">
        <v>74</v>
      </c>
      <c r="G36" s="55" t="s">
        <v>75</v>
      </c>
      <c r="H36" s="52" t="s">
        <v>566</v>
      </c>
      <c r="I36" s="55" t="s">
        <v>567</v>
      </c>
      <c r="J36" s="52">
        <v>2665</v>
      </c>
      <c r="K36" s="55">
        <v>0.14399999999999999</v>
      </c>
      <c r="L36" s="52" t="s">
        <v>497</v>
      </c>
      <c r="M36" s="55" t="s">
        <v>1019</v>
      </c>
      <c r="N36" s="52" t="s">
        <v>1186</v>
      </c>
      <c r="O36" s="55" t="s">
        <v>651</v>
      </c>
      <c r="P36" s="52" t="s">
        <v>92</v>
      </c>
      <c r="Q36" s="55" t="s">
        <v>321</v>
      </c>
      <c r="R36" s="52" t="s">
        <v>74</v>
      </c>
      <c r="S36" s="53" t="s">
        <v>75</v>
      </c>
      <c r="T36" s="24"/>
      <c r="U36" s="24"/>
    </row>
    <row r="37" spans="1:21" ht="15">
      <c r="A37" s="132"/>
      <c r="B37" s="132"/>
      <c r="C37" s="56" t="s">
        <v>65</v>
      </c>
      <c r="D37" s="52">
        <v>7978</v>
      </c>
      <c r="E37" s="53">
        <v>8.4000000000000005E-2</v>
      </c>
      <c r="F37" s="52" t="s">
        <v>550</v>
      </c>
      <c r="G37" s="55" t="s">
        <v>551</v>
      </c>
      <c r="H37" s="52">
        <v>1724</v>
      </c>
      <c r="I37" s="55">
        <v>0.191</v>
      </c>
      <c r="J37" s="52">
        <v>3816</v>
      </c>
      <c r="K37" s="55">
        <v>0.121</v>
      </c>
      <c r="L37" s="52">
        <v>1018</v>
      </c>
      <c r="M37" s="55">
        <v>0.248</v>
      </c>
      <c r="N37" s="52" t="s">
        <v>284</v>
      </c>
      <c r="O37" s="55" t="s">
        <v>393</v>
      </c>
      <c r="P37" s="52" t="s">
        <v>895</v>
      </c>
      <c r="Q37" s="55" t="s">
        <v>604</v>
      </c>
      <c r="R37" s="52" t="s">
        <v>589</v>
      </c>
      <c r="S37" s="53" t="s">
        <v>590</v>
      </c>
      <c r="T37" s="24"/>
      <c r="U37" s="24"/>
    </row>
    <row r="38" spans="1:21" ht="15">
      <c r="A38" s="132"/>
      <c r="B38" s="132"/>
      <c r="C38" s="56" t="s">
        <v>66</v>
      </c>
      <c r="D38" s="52">
        <v>1187</v>
      </c>
      <c r="E38" s="53">
        <v>0.22</v>
      </c>
      <c r="F38" s="52" t="s">
        <v>552</v>
      </c>
      <c r="G38" s="55" t="s">
        <v>553</v>
      </c>
      <c r="H38" s="52" t="s">
        <v>568</v>
      </c>
      <c r="I38" s="55" t="s">
        <v>569</v>
      </c>
      <c r="J38" s="52" t="s">
        <v>581</v>
      </c>
      <c r="K38" s="55" t="s">
        <v>302</v>
      </c>
      <c r="L38" s="52" t="s">
        <v>74</v>
      </c>
      <c r="M38" s="55" t="s">
        <v>75</v>
      </c>
      <c r="N38" s="52" t="s">
        <v>415</v>
      </c>
      <c r="O38" s="55" t="s">
        <v>1479</v>
      </c>
      <c r="P38" s="52" t="s">
        <v>74</v>
      </c>
      <c r="Q38" s="55" t="s">
        <v>75</v>
      </c>
      <c r="R38" s="52" t="s">
        <v>74</v>
      </c>
      <c r="S38" s="53" t="s">
        <v>75</v>
      </c>
      <c r="T38" s="24"/>
      <c r="U38" s="24"/>
    </row>
    <row r="39" spans="1:21" ht="15">
      <c r="A39" s="132"/>
      <c r="B39" s="132"/>
      <c r="C39" s="56" t="s">
        <v>67</v>
      </c>
      <c r="D39" s="52">
        <v>5374</v>
      </c>
      <c r="E39" s="53">
        <v>0.10199999999999999</v>
      </c>
      <c r="F39" s="52" t="s">
        <v>554</v>
      </c>
      <c r="G39" s="55" t="s">
        <v>555</v>
      </c>
      <c r="H39" s="52" t="s">
        <v>570</v>
      </c>
      <c r="I39" s="55" t="s">
        <v>203</v>
      </c>
      <c r="J39" s="52">
        <v>3313</v>
      </c>
      <c r="K39" s="55">
        <v>0.13100000000000001</v>
      </c>
      <c r="L39" s="52" t="s">
        <v>1346</v>
      </c>
      <c r="M39" s="55" t="s">
        <v>696</v>
      </c>
      <c r="N39" s="52" t="s">
        <v>1081</v>
      </c>
      <c r="O39" s="55" t="s">
        <v>818</v>
      </c>
      <c r="P39" s="52" t="s">
        <v>74</v>
      </c>
      <c r="Q39" s="55" t="s">
        <v>75</v>
      </c>
      <c r="R39" s="52" t="s">
        <v>591</v>
      </c>
      <c r="S39" s="53" t="s">
        <v>592</v>
      </c>
      <c r="T39" s="24"/>
      <c r="U39" s="24"/>
    </row>
    <row r="40" spans="1:21" ht="15">
      <c r="A40" s="132"/>
      <c r="B40" s="132"/>
      <c r="C40" s="56" t="s">
        <v>68</v>
      </c>
      <c r="D40" s="52">
        <v>1767</v>
      </c>
      <c r="E40" s="53">
        <v>0.18</v>
      </c>
      <c r="F40" s="52" t="s">
        <v>544</v>
      </c>
      <c r="G40" s="55" t="s">
        <v>556</v>
      </c>
      <c r="H40" s="52" t="s">
        <v>571</v>
      </c>
      <c r="I40" s="55" t="s">
        <v>572</v>
      </c>
      <c r="J40" s="52">
        <v>817</v>
      </c>
      <c r="K40" s="55">
        <v>0.26500000000000001</v>
      </c>
      <c r="L40" s="52" t="s">
        <v>1079</v>
      </c>
      <c r="M40" s="55" t="s">
        <v>1091</v>
      </c>
      <c r="N40" s="52" t="s">
        <v>74</v>
      </c>
      <c r="O40" s="55" t="s">
        <v>75</v>
      </c>
      <c r="P40" s="52" t="s">
        <v>74</v>
      </c>
      <c r="Q40" s="55" t="s">
        <v>75</v>
      </c>
      <c r="R40" s="52" t="s">
        <v>74</v>
      </c>
      <c r="S40" s="53" t="s">
        <v>75</v>
      </c>
      <c r="T40" s="24"/>
      <c r="U40" s="24"/>
    </row>
    <row r="41" spans="1:21" ht="15">
      <c r="A41" s="132"/>
      <c r="B41" s="132"/>
      <c r="C41" s="56" t="s">
        <v>69</v>
      </c>
      <c r="D41" s="52">
        <v>2491</v>
      </c>
      <c r="E41" s="53">
        <v>0.153</v>
      </c>
      <c r="F41" s="52" t="s">
        <v>557</v>
      </c>
      <c r="G41" s="55" t="s">
        <v>241</v>
      </c>
      <c r="H41" s="52" t="s">
        <v>573</v>
      </c>
      <c r="I41" s="55" t="s">
        <v>574</v>
      </c>
      <c r="J41" s="52" t="s">
        <v>582</v>
      </c>
      <c r="K41" s="55" t="s">
        <v>583</v>
      </c>
      <c r="L41" s="52" t="s">
        <v>273</v>
      </c>
      <c r="M41" s="55" t="s">
        <v>1374</v>
      </c>
      <c r="N41" s="52" t="s">
        <v>1008</v>
      </c>
      <c r="O41" s="55" t="s">
        <v>1046</v>
      </c>
      <c r="P41" s="52" t="s">
        <v>74</v>
      </c>
      <c r="Q41" s="55" t="s">
        <v>75</v>
      </c>
      <c r="R41" s="52" t="s">
        <v>74</v>
      </c>
      <c r="S41" s="53" t="s">
        <v>75</v>
      </c>
      <c r="T41" s="24"/>
      <c r="U41" s="24"/>
    </row>
    <row r="42" spans="1:21" ht="15">
      <c r="A42" s="132"/>
      <c r="B42" s="132"/>
      <c r="C42" s="56" t="s">
        <v>70</v>
      </c>
      <c r="D42" s="52">
        <v>33114</v>
      </c>
      <c r="E42" s="53">
        <v>3.4000000000000002E-2</v>
      </c>
      <c r="F42" s="52">
        <v>4288</v>
      </c>
      <c r="G42" s="55">
        <v>0.11600000000000001</v>
      </c>
      <c r="H42" s="52">
        <v>6516</v>
      </c>
      <c r="I42" s="55">
        <v>9.1999999999999998E-2</v>
      </c>
      <c r="J42" s="52">
        <v>10575</v>
      </c>
      <c r="K42" s="55">
        <v>6.7000000000000004E-2</v>
      </c>
      <c r="L42" s="52">
        <v>4407</v>
      </c>
      <c r="M42" s="55">
        <v>0.113</v>
      </c>
      <c r="N42" s="52">
        <v>3006</v>
      </c>
      <c r="O42" s="55">
        <v>0.13200000000000001</v>
      </c>
      <c r="P42" s="52">
        <v>3924</v>
      </c>
      <c r="Q42" s="55">
        <v>0.11899999999999999</v>
      </c>
      <c r="R42" s="52" t="s">
        <v>537</v>
      </c>
      <c r="S42" s="53" t="s">
        <v>593</v>
      </c>
      <c r="T42" s="24"/>
      <c r="U42" s="24"/>
    </row>
    <row r="43" spans="1:21" ht="15">
      <c r="A43" s="132"/>
      <c r="B43" s="132"/>
      <c r="C43" s="56" t="s">
        <v>71</v>
      </c>
      <c r="D43" s="52">
        <v>2750</v>
      </c>
      <c r="E43" s="53">
        <v>0.14499999999999999</v>
      </c>
      <c r="F43" s="52" t="s">
        <v>293</v>
      </c>
      <c r="G43" s="55" t="s">
        <v>558</v>
      </c>
      <c r="H43" s="52" t="s">
        <v>575</v>
      </c>
      <c r="I43" s="55" t="s">
        <v>243</v>
      </c>
      <c r="J43" s="52" t="s">
        <v>106</v>
      </c>
      <c r="K43" s="55" t="s">
        <v>584</v>
      </c>
      <c r="L43" s="52" t="s">
        <v>539</v>
      </c>
      <c r="M43" s="55" t="s">
        <v>179</v>
      </c>
      <c r="N43" s="52" t="s">
        <v>508</v>
      </c>
      <c r="O43" s="55" t="s">
        <v>876</v>
      </c>
      <c r="P43" s="52" t="s">
        <v>833</v>
      </c>
      <c r="Q43" s="55" t="s">
        <v>578</v>
      </c>
      <c r="R43" s="52" t="s">
        <v>433</v>
      </c>
      <c r="S43" s="53" t="s">
        <v>594</v>
      </c>
      <c r="T43" s="24"/>
      <c r="U43" s="24"/>
    </row>
    <row r="44" spans="1:21">
      <c r="A44" s="34" t="s">
        <v>6</v>
      </c>
      <c r="B44" s="24"/>
      <c r="C44" s="24"/>
      <c r="D44" s="24"/>
      <c r="E44" s="24"/>
      <c r="F44" s="24"/>
      <c r="G44" s="24"/>
      <c r="H44" s="24"/>
      <c r="I44" s="24"/>
      <c r="J44" s="24"/>
      <c r="K44" s="24"/>
      <c r="L44" s="24"/>
      <c r="M44" s="24"/>
      <c r="N44" s="24"/>
      <c r="O44" s="24"/>
      <c r="P44" s="24"/>
      <c r="Q44" s="24"/>
      <c r="R44" s="24"/>
      <c r="S44" s="24"/>
      <c r="T44" s="24"/>
      <c r="U44" s="24"/>
    </row>
    <row r="45" spans="1:21">
      <c r="A45" s="34" t="s">
        <v>7</v>
      </c>
      <c r="B45" s="24"/>
      <c r="C45" s="24"/>
      <c r="D45" s="24"/>
      <c r="E45" s="24"/>
      <c r="F45" s="24"/>
      <c r="G45" s="24"/>
      <c r="H45" s="24"/>
      <c r="I45" s="24"/>
      <c r="J45" s="24"/>
      <c r="K45" s="24"/>
      <c r="L45" s="24"/>
      <c r="M45" s="24"/>
      <c r="N45" s="24"/>
      <c r="O45" s="24"/>
      <c r="P45" s="24"/>
      <c r="Q45" s="24"/>
      <c r="R45" s="24"/>
      <c r="S45" s="24"/>
      <c r="T45" s="24"/>
      <c r="U45" s="24"/>
    </row>
    <row r="46" spans="1:21">
      <c r="A46" s="34" t="s">
        <v>38</v>
      </c>
      <c r="B46" s="24"/>
      <c r="C46" s="24"/>
      <c r="D46" s="24"/>
      <c r="E46" s="24"/>
      <c r="F46" s="24"/>
      <c r="G46" s="24"/>
      <c r="H46" s="24"/>
      <c r="I46" s="24"/>
      <c r="J46" s="24"/>
      <c r="K46" s="24"/>
      <c r="L46" s="24"/>
      <c r="M46" s="24"/>
      <c r="N46" s="24"/>
      <c r="O46" s="24"/>
      <c r="P46" s="24"/>
      <c r="Q46" s="24"/>
      <c r="R46" s="24"/>
      <c r="S46" s="24"/>
      <c r="T46" s="24"/>
      <c r="U46" s="24"/>
    </row>
    <row r="47" spans="1:21">
      <c r="A47" s="34" t="s">
        <v>8</v>
      </c>
      <c r="B47" s="24"/>
      <c r="C47" s="24"/>
      <c r="D47" s="24"/>
      <c r="E47" s="24"/>
      <c r="F47" s="24"/>
      <c r="G47" s="24"/>
      <c r="H47" s="24"/>
      <c r="I47" s="24"/>
      <c r="J47" s="24"/>
      <c r="K47" s="24"/>
      <c r="L47" s="24"/>
      <c r="M47" s="24"/>
      <c r="N47" s="24"/>
      <c r="O47" s="24"/>
      <c r="P47" s="24"/>
      <c r="Q47" s="24"/>
      <c r="R47" s="24"/>
      <c r="S47" s="24"/>
      <c r="T47" s="24"/>
      <c r="U47" s="24"/>
    </row>
    <row r="48" spans="1:21">
      <c r="A48" s="24"/>
      <c r="B48" s="24"/>
      <c r="C48" s="24"/>
      <c r="D48" s="24"/>
      <c r="E48" s="24"/>
      <c r="F48" s="24"/>
      <c r="G48" s="24"/>
      <c r="H48" s="24"/>
      <c r="I48" s="24"/>
      <c r="J48" s="24"/>
      <c r="K48" s="24"/>
      <c r="L48" s="24"/>
      <c r="M48" s="24"/>
      <c r="N48" s="24"/>
      <c r="O48" s="24"/>
      <c r="P48" s="24"/>
      <c r="Q48" s="24"/>
      <c r="R48" s="24"/>
      <c r="S48" s="24"/>
      <c r="T48" s="24"/>
      <c r="U48" s="24"/>
    </row>
    <row r="49" spans="1:21">
      <c r="A49" s="24"/>
      <c r="B49" s="24"/>
      <c r="C49" s="24"/>
      <c r="D49" s="24"/>
      <c r="E49" s="24"/>
      <c r="F49" s="24"/>
      <c r="G49" s="24"/>
      <c r="H49" s="24"/>
      <c r="I49" s="24"/>
      <c r="J49" s="24"/>
      <c r="K49" s="24"/>
      <c r="L49" s="24"/>
      <c r="M49" s="24"/>
      <c r="N49" s="24"/>
      <c r="O49" s="24"/>
      <c r="P49" s="24"/>
      <c r="Q49" s="24"/>
      <c r="R49" s="24"/>
      <c r="S49" s="24"/>
      <c r="T49" s="24"/>
      <c r="U49" s="24"/>
    </row>
    <row r="50" spans="1:21">
      <c r="A50" s="24"/>
      <c r="B50" s="24"/>
      <c r="C50" s="24"/>
      <c r="D50" s="24"/>
      <c r="E50" s="24"/>
      <c r="F50" s="24"/>
      <c r="G50" s="24"/>
      <c r="H50" s="24"/>
      <c r="I50" s="24"/>
      <c r="J50" s="24"/>
      <c r="K50" s="24"/>
      <c r="L50" s="24"/>
      <c r="M50" s="24"/>
      <c r="N50" s="24"/>
      <c r="O50" s="24"/>
      <c r="P50" s="24"/>
      <c r="Q50" s="24"/>
      <c r="R50" s="24"/>
      <c r="S50" s="24"/>
      <c r="T50" s="24"/>
      <c r="U50" s="24"/>
    </row>
    <row r="51" spans="1:21">
      <c r="A51" s="24"/>
      <c r="B51" s="24"/>
      <c r="C51" s="24"/>
      <c r="D51" s="24"/>
      <c r="E51" s="24"/>
      <c r="F51" s="24"/>
      <c r="G51" s="24"/>
      <c r="H51" s="24"/>
      <c r="I51" s="24"/>
      <c r="J51" s="24"/>
      <c r="K51" s="24"/>
      <c r="L51" s="24"/>
      <c r="M51" s="24"/>
      <c r="N51" s="24"/>
      <c r="O51" s="24"/>
      <c r="P51" s="24"/>
      <c r="Q51" s="24"/>
      <c r="R51" s="24"/>
      <c r="S51" s="24"/>
      <c r="T51" s="24"/>
      <c r="U51" s="24"/>
    </row>
  </sheetData>
  <mergeCells count="17">
    <mergeCell ref="A5:A43"/>
    <mergeCell ref="B5:C5"/>
    <mergeCell ref="B6:B7"/>
    <mergeCell ref="B8:B11"/>
    <mergeCell ref="B12:B16"/>
    <mergeCell ref="B17:B22"/>
    <mergeCell ref="B23:B32"/>
    <mergeCell ref="B33:B43"/>
    <mergeCell ref="N3:O3"/>
    <mergeCell ref="P3:Q3"/>
    <mergeCell ref="R3:S3"/>
    <mergeCell ref="A3:C4"/>
    <mergeCell ref="D3:E3"/>
    <mergeCell ref="F3:G3"/>
    <mergeCell ref="H3:I3"/>
    <mergeCell ref="J3:K3"/>
    <mergeCell ref="L3:M3"/>
  </mergeCells>
  <pageMargins left="0.70866141732283472" right="0.70866141732283472" top="0.78740157480314965" bottom="0.78740157480314965" header="0.31496062992125984" footer="0.31496062992125984"/>
  <pageSetup paperSize="8" scale="87" orientation="landscape" r:id="rId1"/>
</worksheet>
</file>

<file path=xl/worksheets/sheet18.xml><?xml version="1.0" encoding="utf-8"?>
<worksheet xmlns="http://schemas.openxmlformats.org/spreadsheetml/2006/main" xmlns:r="http://schemas.openxmlformats.org/officeDocument/2006/relationships">
  <sheetPr codeName="Tabelle11">
    <pageSetUpPr fitToPage="1"/>
  </sheetPr>
  <dimension ref="A1:U51"/>
  <sheetViews>
    <sheetView zoomScaleNormal="100" workbookViewId="0">
      <pane xSplit="3" ySplit="4" topLeftCell="D5" activePane="bottomRight" state="frozen"/>
      <selection activeCell="D5" sqref="D5"/>
      <selection pane="topRight" activeCell="D5" sqref="D5"/>
      <selection pane="bottomLeft" activeCell="D5" sqref="D5"/>
      <selection pane="bottomRight" activeCell="D5" sqref="D5"/>
    </sheetView>
  </sheetViews>
  <sheetFormatPr baseColWidth="10" defaultRowHeight="14.25"/>
  <cols>
    <col min="1" max="1" width="10.625" customWidth="1"/>
    <col min="2" max="2" width="14" customWidth="1"/>
    <col min="3" max="3" width="34.75" bestFit="1" customWidth="1"/>
    <col min="4" max="19" width="8.75" customWidth="1"/>
    <col min="20" max="20" width="1.25" customWidth="1"/>
  </cols>
  <sheetData>
    <row r="1" spans="1:21">
      <c r="A1" s="22" t="s">
        <v>39</v>
      </c>
      <c r="B1" s="1"/>
      <c r="C1" s="1"/>
      <c r="D1" s="2"/>
      <c r="E1" s="2"/>
      <c r="F1" s="2"/>
      <c r="G1" s="2"/>
      <c r="H1" s="2"/>
      <c r="I1" s="2"/>
      <c r="J1" s="24"/>
      <c r="K1" s="24"/>
      <c r="L1" s="24"/>
      <c r="M1" s="24"/>
      <c r="N1" s="24"/>
      <c r="O1" s="24"/>
      <c r="P1" s="24"/>
      <c r="Q1" s="4"/>
      <c r="R1" s="24"/>
      <c r="S1" s="4" t="s">
        <v>37</v>
      </c>
      <c r="T1" s="24"/>
      <c r="U1" s="24"/>
    </row>
    <row r="2" spans="1:21">
      <c r="A2" s="5"/>
      <c r="B2" s="5"/>
      <c r="C2" s="5"/>
      <c r="D2" s="6"/>
      <c r="E2" s="6"/>
      <c r="F2" s="6"/>
      <c r="G2" s="6"/>
      <c r="H2" s="6"/>
      <c r="I2" s="6"/>
      <c r="J2" s="24"/>
      <c r="K2" s="24"/>
      <c r="L2" s="24"/>
      <c r="M2" s="24"/>
      <c r="N2" s="24"/>
      <c r="O2" s="24"/>
      <c r="P2" s="24"/>
      <c r="R2" s="24"/>
      <c r="S2" s="24"/>
      <c r="T2" s="24"/>
      <c r="U2" s="24"/>
    </row>
    <row r="3" spans="1:21" ht="105.75" customHeight="1">
      <c r="A3" s="136" t="s">
        <v>40</v>
      </c>
      <c r="B3" s="137"/>
      <c r="C3" s="138"/>
      <c r="D3" s="133" t="s">
        <v>0</v>
      </c>
      <c r="E3" s="134"/>
      <c r="F3" s="133" t="s">
        <v>1133</v>
      </c>
      <c r="G3" s="134"/>
      <c r="H3" s="133" t="s">
        <v>1261</v>
      </c>
      <c r="I3" s="134"/>
      <c r="J3" s="133" t="s">
        <v>1134</v>
      </c>
      <c r="K3" s="134"/>
      <c r="L3" s="133" t="s">
        <v>1262</v>
      </c>
      <c r="M3" s="134"/>
      <c r="N3" s="133" t="s">
        <v>1135</v>
      </c>
      <c r="O3" s="134"/>
      <c r="P3" s="133" t="s">
        <v>1136</v>
      </c>
      <c r="Q3" s="134"/>
      <c r="R3" s="133" t="s">
        <v>1</v>
      </c>
      <c r="S3" s="135"/>
      <c r="T3" s="24"/>
      <c r="U3" s="24"/>
    </row>
    <row r="4" spans="1:21" ht="39" customHeight="1">
      <c r="A4" s="139"/>
      <c r="B4" s="140"/>
      <c r="C4" s="141"/>
      <c r="D4" s="13" t="s">
        <v>2</v>
      </c>
      <c r="E4" s="14" t="s">
        <v>3</v>
      </c>
      <c r="F4" s="15" t="s">
        <v>2</v>
      </c>
      <c r="G4" s="16" t="s">
        <v>3</v>
      </c>
      <c r="H4" s="13" t="s">
        <v>2</v>
      </c>
      <c r="I4" s="14" t="s">
        <v>3</v>
      </c>
      <c r="J4" s="15" t="s">
        <v>2</v>
      </c>
      <c r="K4" s="16" t="s">
        <v>3</v>
      </c>
      <c r="L4" s="13" t="s">
        <v>2</v>
      </c>
      <c r="M4" s="14" t="s">
        <v>3</v>
      </c>
      <c r="N4" s="15" t="s">
        <v>2</v>
      </c>
      <c r="O4" s="14" t="s">
        <v>3</v>
      </c>
      <c r="P4" s="13" t="s">
        <v>2</v>
      </c>
      <c r="Q4" s="14" t="s">
        <v>3</v>
      </c>
      <c r="R4" s="15" t="s">
        <v>2</v>
      </c>
      <c r="S4" s="57" t="s">
        <v>3</v>
      </c>
      <c r="T4" s="24"/>
      <c r="U4" s="24"/>
    </row>
    <row r="5" spans="1:21" ht="12.95" customHeight="1">
      <c r="A5" s="132" t="s">
        <v>19</v>
      </c>
      <c r="B5" s="142" t="s">
        <v>0</v>
      </c>
      <c r="C5" s="143"/>
      <c r="D5" s="50">
        <v>234964</v>
      </c>
      <c r="E5" s="51">
        <v>3.0000000000000001E-3</v>
      </c>
      <c r="F5" s="50">
        <v>27219</v>
      </c>
      <c r="G5" s="54">
        <v>6.3E-2</v>
      </c>
      <c r="H5" s="50">
        <v>48835</v>
      </c>
      <c r="I5" s="54">
        <v>4.3999999999999997E-2</v>
      </c>
      <c r="J5" s="50">
        <v>72373</v>
      </c>
      <c r="K5" s="54">
        <v>3.4000000000000002E-2</v>
      </c>
      <c r="L5" s="50">
        <v>26942</v>
      </c>
      <c r="M5" s="54">
        <v>6.3E-2</v>
      </c>
      <c r="N5" s="50">
        <v>25506</v>
      </c>
      <c r="O5" s="54">
        <v>6.4000000000000001E-2</v>
      </c>
      <c r="P5" s="50">
        <v>30768</v>
      </c>
      <c r="Q5" s="54">
        <v>5.8999999999999997E-2</v>
      </c>
      <c r="R5" s="50">
        <v>3321</v>
      </c>
      <c r="S5" s="51">
        <v>0.19400000000000001</v>
      </c>
      <c r="T5" s="24"/>
      <c r="U5" s="24"/>
    </row>
    <row r="6" spans="1:21" ht="12.95" customHeight="1">
      <c r="A6" s="132"/>
      <c r="B6" s="144" t="s">
        <v>41</v>
      </c>
      <c r="C6" s="25" t="s">
        <v>42</v>
      </c>
      <c r="D6" s="52">
        <v>116974</v>
      </c>
      <c r="E6" s="53">
        <v>2.3E-2</v>
      </c>
      <c r="F6" s="52">
        <v>11347</v>
      </c>
      <c r="G6" s="55">
        <v>0.10299999999999999</v>
      </c>
      <c r="H6" s="52">
        <v>20269</v>
      </c>
      <c r="I6" s="55">
        <v>7.3999999999999996E-2</v>
      </c>
      <c r="J6" s="52">
        <v>39192</v>
      </c>
      <c r="K6" s="55">
        <v>5.0999999999999997E-2</v>
      </c>
      <c r="L6" s="52">
        <v>10894</v>
      </c>
      <c r="M6" s="55">
        <v>0.104</v>
      </c>
      <c r="N6" s="52">
        <v>17016</v>
      </c>
      <c r="O6" s="55">
        <v>8.1000000000000003E-2</v>
      </c>
      <c r="P6" s="52">
        <v>16623</v>
      </c>
      <c r="Q6" s="55">
        <v>8.3000000000000004E-2</v>
      </c>
      <c r="R6" s="52" t="s">
        <v>632</v>
      </c>
      <c r="S6" s="53" t="s">
        <v>302</v>
      </c>
      <c r="T6" s="24"/>
      <c r="U6" s="24"/>
    </row>
    <row r="7" spans="1:21" ht="15">
      <c r="A7" s="132"/>
      <c r="B7" s="144"/>
      <c r="C7" s="25" t="s">
        <v>43</v>
      </c>
      <c r="D7" s="52">
        <v>117990</v>
      </c>
      <c r="E7" s="53">
        <v>2.1999999999999999E-2</v>
      </c>
      <c r="F7" s="52">
        <v>15872</v>
      </c>
      <c r="G7" s="55">
        <v>8.4000000000000005E-2</v>
      </c>
      <c r="H7" s="52">
        <v>28566</v>
      </c>
      <c r="I7" s="55">
        <v>0.06</v>
      </c>
      <c r="J7" s="52">
        <v>33181</v>
      </c>
      <c r="K7" s="55">
        <v>5.5E-2</v>
      </c>
      <c r="L7" s="52">
        <v>16047</v>
      </c>
      <c r="M7" s="55">
        <v>8.3000000000000004E-2</v>
      </c>
      <c r="N7" s="52">
        <v>8489</v>
      </c>
      <c r="O7" s="55">
        <v>0.114</v>
      </c>
      <c r="P7" s="52">
        <v>14145</v>
      </c>
      <c r="Q7" s="55">
        <v>8.8999999999999996E-2</v>
      </c>
      <c r="R7" s="52">
        <v>1688</v>
      </c>
      <c r="S7" s="53">
        <v>0.26700000000000002</v>
      </c>
      <c r="T7" s="24"/>
      <c r="U7" s="24"/>
    </row>
    <row r="8" spans="1:21" ht="15">
      <c r="A8" s="132"/>
      <c r="B8" s="144" t="s">
        <v>44</v>
      </c>
      <c r="C8" s="25" t="s">
        <v>1249</v>
      </c>
      <c r="D8" s="52">
        <v>36846</v>
      </c>
      <c r="E8" s="53">
        <v>5.1999999999999998E-2</v>
      </c>
      <c r="F8" s="52">
        <v>3310</v>
      </c>
      <c r="G8" s="55">
        <v>0.189</v>
      </c>
      <c r="H8" s="52">
        <v>15544</v>
      </c>
      <c r="I8" s="55">
        <v>8.4000000000000005E-2</v>
      </c>
      <c r="J8" s="52">
        <v>7157</v>
      </c>
      <c r="K8" s="55">
        <v>0.127</v>
      </c>
      <c r="L8" s="52">
        <v>8497</v>
      </c>
      <c r="M8" s="55">
        <v>0.11700000000000001</v>
      </c>
      <c r="N8" s="52" t="s">
        <v>1487</v>
      </c>
      <c r="O8" s="55" t="s">
        <v>716</v>
      </c>
      <c r="P8" s="52" t="s">
        <v>237</v>
      </c>
      <c r="Q8" s="55" t="s">
        <v>595</v>
      </c>
      <c r="R8" s="52" t="s">
        <v>74</v>
      </c>
      <c r="S8" s="53" t="s">
        <v>75</v>
      </c>
      <c r="T8" s="24"/>
      <c r="U8" s="24"/>
    </row>
    <row r="9" spans="1:21" ht="15">
      <c r="A9" s="132"/>
      <c r="B9" s="144"/>
      <c r="C9" s="25" t="s">
        <v>1250</v>
      </c>
      <c r="D9" s="52">
        <v>81312</v>
      </c>
      <c r="E9" s="53">
        <v>3.1E-2</v>
      </c>
      <c r="F9" s="52">
        <v>4988</v>
      </c>
      <c r="G9" s="55">
        <v>0.159</v>
      </c>
      <c r="H9" s="52">
        <v>9092</v>
      </c>
      <c r="I9" s="55">
        <v>0.115</v>
      </c>
      <c r="J9" s="52">
        <v>27880</v>
      </c>
      <c r="K9" s="55">
        <v>6.0999999999999999E-2</v>
      </c>
      <c r="L9" s="52">
        <v>9011</v>
      </c>
      <c r="M9" s="55">
        <v>0.114</v>
      </c>
      <c r="N9" s="52">
        <v>11362</v>
      </c>
      <c r="O9" s="55">
        <v>9.9000000000000005E-2</v>
      </c>
      <c r="P9" s="52">
        <v>17802</v>
      </c>
      <c r="Q9" s="55">
        <v>7.9000000000000001E-2</v>
      </c>
      <c r="R9" s="52" t="s">
        <v>1166</v>
      </c>
      <c r="S9" s="53" t="s">
        <v>865</v>
      </c>
      <c r="T9" s="24"/>
      <c r="U9" s="24"/>
    </row>
    <row r="10" spans="1:21" ht="15">
      <c r="A10" s="132"/>
      <c r="B10" s="144"/>
      <c r="C10" s="25" t="s">
        <v>1251</v>
      </c>
      <c r="D10" s="52">
        <v>77850</v>
      </c>
      <c r="E10" s="53">
        <v>3.2000000000000001E-2</v>
      </c>
      <c r="F10" s="52">
        <v>9354</v>
      </c>
      <c r="G10" s="55">
        <v>0.112</v>
      </c>
      <c r="H10" s="52">
        <v>14207</v>
      </c>
      <c r="I10" s="55">
        <v>8.8999999999999996E-2</v>
      </c>
      <c r="J10" s="52">
        <v>26380</v>
      </c>
      <c r="K10" s="55">
        <v>6.3E-2</v>
      </c>
      <c r="L10" s="52">
        <v>6751</v>
      </c>
      <c r="M10" s="55">
        <v>0.13100000000000001</v>
      </c>
      <c r="N10" s="52">
        <v>10421</v>
      </c>
      <c r="O10" s="55">
        <v>0.105</v>
      </c>
      <c r="P10" s="52">
        <v>9539</v>
      </c>
      <c r="Q10" s="55">
        <v>0.111</v>
      </c>
      <c r="R10" s="52" t="s">
        <v>799</v>
      </c>
      <c r="S10" s="53" t="s">
        <v>402</v>
      </c>
      <c r="T10" s="24"/>
      <c r="U10" s="24"/>
    </row>
    <row r="11" spans="1:21" ht="15">
      <c r="A11" s="132"/>
      <c r="B11" s="144"/>
      <c r="C11" s="25" t="s">
        <v>45</v>
      </c>
      <c r="D11" s="52">
        <v>38956</v>
      </c>
      <c r="E11" s="53">
        <v>5.0999999999999997E-2</v>
      </c>
      <c r="F11" s="52">
        <v>9567</v>
      </c>
      <c r="G11" s="55">
        <v>0.11</v>
      </c>
      <c r="H11" s="52">
        <v>9993</v>
      </c>
      <c r="I11" s="55">
        <v>0.107</v>
      </c>
      <c r="J11" s="52">
        <v>10956</v>
      </c>
      <c r="K11" s="55">
        <v>0.10199999999999999</v>
      </c>
      <c r="L11" s="52">
        <v>2682</v>
      </c>
      <c r="M11" s="55">
        <v>0.20799999999999999</v>
      </c>
      <c r="N11" s="52">
        <v>2889</v>
      </c>
      <c r="O11" s="55">
        <v>0.20300000000000001</v>
      </c>
      <c r="P11" s="52">
        <v>2075</v>
      </c>
      <c r="Q11" s="55">
        <v>0.23899999999999999</v>
      </c>
      <c r="R11" s="52" t="s">
        <v>249</v>
      </c>
      <c r="S11" s="53" t="s">
        <v>362</v>
      </c>
      <c r="T11" s="24"/>
      <c r="U11" s="24"/>
    </row>
    <row r="12" spans="1:21" ht="15">
      <c r="A12" s="132"/>
      <c r="B12" s="144" t="s">
        <v>46</v>
      </c>
      <c r="C12" s="26" t="s">
        <v>47</v>
      </c>
      <c r="D12" s="52">
        <v>189793</v>
      </c>
      <c r="E12" s="53">
        <v>1.0999999999999999E-2</v>
      </c>
      <c r="F12" s="52">
        <v>16637</v>
      </c>
      <c r="G12" s="55">
        <v>8.1000000000000003E-2</v>
      </c>
      <c r="H12" s="52">
        <v>37071</v>
      </c>
      <c r="I12" s="55">
        <v>5.0999999999999997E-2</v>
      </c>
      <c r="J12" s="52">
        <v>65534</v>
      </c>
      <c r="K12" s="55">
        <v>3.5999999999999997E-2</v>
      </c>
      <c r="L12" s="52">
        <v>22659</v>
      </c>
      <c r="M12" s="55">
        <v>6.8000000000000005E-2</v>
      </c>
      <c r="N12" s="52">
        <v>23061</v>
      </c>
      <c r="O12" s="55">
        <v>6.8000000000000005E-2</v>
      </c>
      <c r="P12" s="52">
        <v>23485</v>
      </c>
      <c r="Q12" s="55">
        <v>6.7000000000000004E-2</v>
      </c>
      <c r="R12" s="52" t="s">
        <v>633</v>
      </c>
      <c r="S12" s="53" t="s">
        <v>308</v>
      </c>
      <c r="T12" s="24"/>
      <c r="U12" s="24"/>
    </row>
    <row r="13" spans="1:21" ht="15">
      <c r="A13" s="132"/>
      <c r="B13" s="144"/>
      <c r="C13" s="25" t="s">
        <v>1248</v>
      </c>
      <c r="D13" s="52">
        <v>32297</v>
      </c>
      <c r="E13" s="53">
        <v>0.06</v>
      </c>
      <c r="F13" s="52">
        <v>7266</v>
      </c>
      <c r="G13" s="55">
        <v>0.13200000000000001</v>
      </c>
      <c r="H13" s="52">
        <v>7841</v>
      </c>
      <c r="I13" s="55">
        <v>0.129</v>
      </c>
      <c r="J13" s="52">
        <v>5111</v>
      </c>
      <c r="K13" s="55">
        <v>0.158</v>
      </c>
      <c r="L13" s="52">
        <v>2922</v>
      </c>
      <c r="M13" s="55">
        <v>0.215</v>
      </c>
      <c r="N13" s="52">
        <v>1977</v>
      </c>
      <c r="O13" s="55">
        <v>0.255</v>
      </c>
      <c r="P13" s="52">
        <v>6079</v>
      </c>
      <c r="Q13" s="55">
        <v>0.14599999999999999</v>
      </c>
      <c r="R13" s="52" t="s">
        <v>634</v>
      </c>
      <c r="S13" s="53" t="s">
        <v>321</v>
      </c>
      <c r="T13" s="24"/>
      <c r="U13" s="24"/>
    </row>
    <row r="14" spans="1:21" ht="15">
      <c r="A14" s="132"/>
      <c r="B14" s="144"/>
      <c r="C14" s="25" t="s">
        <v>48</v>
      </c>
      <c r="D14" s="52">
        <v>7222</v>
      </c>
      <c r="E14" s="53">
        <v>0.13200000000000001</v>
      </c>
      <c r="F14" s="52">
        <v>1884</v>
      </c>
      <c r="G14" s="55">
        <v>0.26</v>
      </c>
      <c r="H14" s="52">
        <v>2507</v>
      </c>
      <c r="I14" s="55">
        <v>0.22500000000000001</v>
      </c>
      <c r="J14" s="52" t="s">
        <v>625</v>
      </c>
      <c r="K14" s="55" t="s">
        <v>321</v>
      </c>
      <c r="L14" s="52" t="s">
        <v>1486</v>
      </c>
      <c r="M14" s="55" t="s">
        <v>1183</v>
      </c>
      <c r="N14" s="52" t="s">
        <v>887</v>
      </c>
      <c r="O14" s="55" t="s">
        <v>314</v>
      </c>
      <c r="P14" s="52" t="s">
        <v>755</v>
      </c>
      <c r="Q14" s="55" t="s">
        <v>656</v>
      </c>
      <c r="R14" s="52" t="s">
        <v>635</v>
      </c>
      <c r="S14" s="53" t="s">
        <v>316</v>
      </c>
      <c r="T14" s="24"/>
      <c r="U14" s="24"/>
    </row>
    <row r="15" spans="1:21" ht="15">
      <c r="A15" s="132"/>
      <c r="B15" s="144"/>
      <c r="C15" s="25" t="s">
        <v>49</v>
      </c>
      <c r="D15" s="52">
        <v>5652</v>
      </c>
      <c r="E15" s="53">
        <v>0.153</v>
      </c>
      <c r="F15" s="52" t="s">
        <v>611</v>
      </c>
      <c r="G15" s="55" t="s">
        <v>533</v>
      </c>
      <c r="H15" s="52" t="s">
        <v>351</v>
      </c>
      <c r="I15" s="55" t="s">
        <v>533</v>
      </c>
      <c r="J15" s="52" t="s">
        <v>626</v>
      </c>
      <c r="K15" s="55" t="s">
        <v>89</v>
      </c>
      <c r="L15" s="52" t="s">
        <v>326</v>
      </c>
      <c r="M15" s="55" t="s">
        <v>236</v>
      </c>
      <c r="N15" s="52" t="s">
        <v>1489</v>
      </c>
      <c r="O15" s="55" t="s">
        <v>254</v>
      </c>
      <c r="P15" s="52" t="s">
        <v>661</v>
      </c>
      <c r="Q15" s="55" t="s">
        <v>362</v>
      </c>
      <c r="R15" s="52" t="s">
        <v>636</v>
      </c>
      <c r="S15" s="53" t="s">
        <v>335</v>
      </c>
      <c r="T15" s="24"/>
      <c r="U15" s="24"/>
    </row>
    <row r="16" spans="1:21" ht="15">
      <c r="A16" s="132"/>
      <c r="B16" s="144"/>
      <c r="C16" s="25" t="s">
        <v>50</v>
      </c>
      <c r="D16" s="52" t="s">
        <v>74</v>
      </c>
      <c r="E16" s="53" t="s">
        <v>75</v>
      </c>
      <c r="F16" s="52" t="s">
        <v>74</v>
      </c>
      <c r="G16" s="55" t="s">
        <v>75</v>
      </c>
      <c r="H16" s="52" t="s">
        <v>74</v>
      </c>
      <c r="I16" s="55" t="s">
        <v>75</v>
      </c>
      <c r="J16" s="52" t="s">
        <v>74</v>
      </c>
      <c r="K16" s="55" t="s">
        <v>75</v>
      </c>
      <c r="L16" s="52" t="s">
        <v>74</v>
      </c>
      <c r="M16" s="55" t="s">
        <v>75</v>
      </c>
      <c r="N16" s="52" t="s">
        <v>74</v>
      </c>
      <c r="O16" s="55" t="s">
        <v>75</v>
      </c>
      <c r="P16" s="52" t="s">
        <v>74</v>
      </c>
      <c r="Q16" s="55" t="s">
        <v>75</v>
      </c>
      <c r="R16" s="52" t="s">
        <v>74</v>
      </c>
      <c r="S16" s="53" t="s">
        <v>75</v>
      </c>
      <c r="T16" s="24"/>
      <c r="U16" s="24"/>
    </row>
    <row r="17" spans="1:21" ht="15">
      <c r="A17" s="132"/>
      <c r="B17" s="145" t="s">
        <v>51</v>
      </c>
      <c r="C17" s="56" t="s">
        <v>1252</v>
      </c>
      <c r="D17" s="52">
        <v>165066</v>
      </c>
      <c r="E17" s="53">
        <v>1.4E-2</v>
      </c>
      <c r="F17" s="52">
        <v>14071</v>
      </c>
      <c r="G17" s="55">
        <v>8.8999999999999996E-2</v>
      </c>
      <c r="H17" s="52">
        <v>31634</v>
      </c>
      <c r="I17" s="55">
        <v>5.6000000000000001E-2</v>
      </c>
      <c r="J17" s="52">
        <v>59524</v>
      </c>
      <c r="K17" s="55">
        <v>3.7999999999999999E-2</v>
      </c>
      <c r="L17" s="52">
        <v>19058</v>
      </c>
      <c r="M17" s="55">
        <v>7.4999999999999997E-2</v>
      </c>
      <c r="N17" s="52">
        <v>20688</v>
      </c>
      <c r="O17" s="55">
        <v>7.1999999999999995E-2</v>
      </c>
      <c r="P17" s="52">
        <v>19493</v>
      </c>
      <c r="Q17" s="55">
        <v>7.4999999999999997E-2</v>
      </c>
      <c r="R17" s="52" t="s">
        <v>437</v>
      </c>
      <c r="S17" s="53" t="s">
        <v>640</v>
      </c>
      <c r="T17" s="24"/>
      <c r="U17" s="24"/>
    </row>
    <row r="18" spans="1:21" ht="15">
      <c r="A18" s="132"/>
      <c r="B18" s="145"/>
      <c r="C18" s="56" t="s">
        <v>1253</v>
      </c>
      <c r="D18" s="52">
        <v>18072</v>
      </c>
      <c r="E18" s="53">
        <v>7.6999999999999999E-2</v>
      </c>
      <c r="F18" s="52">
        <v>1685</v>
      </c>
      <c r="G18" s="55">
        <v>0.26200000000000001</v>
      </c>
      <c r="H18" s="52">
        <v>3736</v>
      </c>
      <c r="I18" s="55">
        <v>0.17299999999999999</v>
      </c>
      <c r="J18" s="52">
        <v>3862</v>
      </c>
      <c r="K18" s="55">
        <v>0.17199999999999999</v>
      </c>
      <c r="L18" s="52">
        <v>2798</v>
      </c>
      <c r="M18" s="55">
        <v>0.20300000000000001</v>
      </c>
      <c r="N18" s="52">
        <v>1979</v>
      </c>
      <c r="O18" s="55">
        <v>0.24099999999999999</v>
      </c>
      <c r="P18" s="52">
        <v>3540</v>
      </c>
      <c r="Q18" s="55">
        <v>0.18</v>
      </c>
      <c r="R18" s="52" t="s">
        <v>368</v>
      </c>
      <c r="S18" s="53" t="s">
        <v>349</v>
      </c>
      <c r="T18" s="24"/>
      <c r="U18" s="24"/>
    </row>
    <row r="19" spans="1:21" ht="15">
      <c r="A19" s="132"/>
      <c r="B19" s="145"/>
      <c r="C19" s="56" t="s">
        <v>1254</v>
      </c>
      <c r="D19" s="52">
        <v>40716</v>
      </c>
      <c r="E19" s="53">
        <v>5.1999999999999998E-2</v>
      </c>
      <c r="F19" s="52">
        <v>9973</v>
      </c>
      <c r="G19" s="55">
        <v>0.112</v>
      </c>
      <c r="H19" s="52">
        <v>10225</v>
      </c>
      <c r="I19" s="55">
        <v>0.112</v>
      </c>
      <c r="J19" s="52">
        <v>5619</v>
      </c>
      <c r="K19" s="55">
        <v>0.151</v>
      </c>
      <c r="L19" s="52">
        <v>3786</v>
      </c>
      <c r="M19" s="55">
        <v>0.187</v>
      </c>
      <c r="N19" s="52">
        <v>2324</v>
      </c>
      <c r="O19" s="55">
        <v>0.23599999999999999</v>
      </c>
      <c r="P19" s="52">
        <v>6885</v>
      </c>
      <c r="Q19" s="55">
        <v>0.13700000000000001</v>
      </c>
      <c r="R19" s="52">
        <v>1904</v>
      </c>
      <c r="S19" s="53">
        <v>0.26300000000000001</v>
      </c>
      <c r="T19" s="24"/>
      <c r="U19" s="24"/>
    </row>
    <row r="20" spans="1:21" ht="15">
      <c r="A20" s="132"/>
      <c r="B20" s="145"/>
      <c r="C20" s="56" t="s">
        <v>1255</v>
      </c>
      <c r="D20" s="52">
        <v>3699</v>
      </c>
      <c r="E20" s="53">
        <v>0.19</v>
      </c>
      <c r="F20" s="52" t="s">
        <v>1313</v>
      </c>
      <c r="G20" s="55" t="s">
        <v>385</v>
      </c>
      <c r="H20" s="52" t="s">
        <v>868</v>
      </c>
      <c r="I20" s="55" t="s">
        <v>243</v>
      </c>
      <c r="J20" s="52" t="s">
        <v>864</v>
      </c>
      <c r="K20" s="55" t="s">
        <v>232</v>
      </c>
      <c r="L20" s="52" t="s">
        <v>1371</v>
      </c>
      <c r="M20" s="55" t="s">
        <v>741</v>
      </c>
      <c r="N20" s="52" t="s">
        <v>74</v>
      </c>
      <c r="O20" s="55" t="s">
        <v>75</v>
      </c>
      <c r="P20" s="52" t="s">
        <v>1314</v>
      </c>
      <c r="Q20" s="55" t="s">
        <v>517</v>
      </c>
      <c r="R20" s="52" t="s">
        <v>74</v>
      </c>
      <c r="S20" s="53" t="s">
        <v>75</v>
      </c>
      <c r="T20" s="24"/>
      <c r="U20" s="24"/>
    </row>
    <row r="21" spans="1:21" ht="15">
      <c r="A21" s="132"/>
      <c r="B21" s="145"/>
      <c r="C21" s="56" t="s">
        <v>1256</v>
      </c>
      <c r="D21" s="52" t="s">
        <v>74</v>
      </c>
      <c r="E21" s="53" t="s">
        <v>75</v>
      </c>
      <c r="F21" s="52" t="s">
        <v>74</v>
      </c>
      <c r="G21" s="55" t="s">
        <v>75</v>
      </c>
      <c r="H21" s="52" t="s">
        <v>74</v>
      </c>
      <c r="I21" s="55" t="s">
        <v>75</v>
      </c>
      <c r="J21" s="52" t="s">
        <v>74</v>
      </c>
      <c r="K21" s="55" t="s">
        <v>75</v>
      </c>
      <c r="L21" s="52" t="s">
        <v>74</v>
      </c>
      <c r="M21" s="55" t="s">
        <v>75</v>
      </c>
      <c r="N21" s="52" t="s">
        <v>74</v>
      </c>
      <c r="O21" s="55" t="s">
        <v>75</v>
      </c>
      <c r="P21" s="52" t="s">
        <v>74</v>
      </c>
      <c r="Q21" s="55" t="s">
        <v>75</v>
      </c>
      <c r="R21" s="52" t="s">
        <v>74</v>
      </c>
      <c r="S21" s="53" t="s">
        <v>75</v>
      </c>
      <c r="T21" s="24"/>
      <c r="U21" s="24"/>
    </row>
    <row r="22" spans="1:21" ht="15">
      <c r="A22" s="132"/>
      <c r="B22" s="145"/>
      <c r="C22" s="56" t="s">
        <v>1257</v>
      </c>
      <c r="D22" s="52">
        <v>7412</v>
      </c>
      <c r="E22" s="53">
        <v>0.125</v>
      </c>
      <c r="F22" s="52" t="s">
        <v>1166</v>
      </c>
      <c r="G22" s="55" t="s">
        <v>850</v>
      </c>
      <c r="H22" s="52">
        <v>1887</v>
      </c>
      <c r="I22" s="55">
        <v>0.253</v>
      </c>
      <c r="J22" s="52">
        <v>2214</v>
      </c>
      <c r="K22" s="55">
        <v>0.23</v>
      </c>
      <c r="L22" s="52" t="s">
        <v>1141</v>
      </c>
      <c r="M22" s="55" t="s">
        <v>310</v>
      </c>
      <c r="N22" s="52" t="s">
        <v>506</v>
      </c>
      <c r="O22" s="55" t="s">
        <v>87</v>
      </c>
      <c r="P22" s="52" t="s">
        <v>1118</v>
      </c>
      <c r="Q22" s="55" t="s">
        <v>470</v>
      </c>
      <c r="R22" s="52" t="s">
        <v>1313</v>
      </c>
      <c r="S22" s="53" t="s">
        <v>267</v>
      </c>
      <c r="T22" s="24"/>
      <c r="U22" s="24"/>
    </row>
    <row r="23" spans="1:21" ht="15">
      <c r="A23" s="132"/>
      <c r="B23" s="145" t="s">
        <v>52</v>
      </c>
      <c r="C23" s="27" t="s">
        <v>1258</v>
      </c>
      <c r="D23" s="52">
        <v>105662</v>
      </c>
      <c r="E23" s="53">
        <v>2.5000000000000001E-2</v>
      </c>
      <c r="F23" s="52">
        <v>6378</v>
      </c>
      <c r="G23" s="55">
        <v>0.14099999999999999</v>
      </c>
      <c r="H23" s="52">
        <v>17337</v>
      </c>
      <c r="I23" s="55">
        <v>8.1000000000000003E-2</v>
      </c>
      <c r="J23" s="52">
        <v>37586</v>
      </c>
      <c r="K23" s="55">
        <v>5.1999999999999998E-2</v>
      </c>
      <c r="L23" s="52">
        <v>9469</v>
      </c>
      <c r="M23" s="55">
        <v>0.111</v>
      </c>
      <c r="N23" s="52">
        <v>16739</v>
      </c>
      <c r="O23" s="55">
        <v>8.1000000000000003E-2</v>
      </c>
      <c r="P23" s="52">
        <v>16769</v>
      </c>
      <c r="Q23" s="55">
        <v>8.2000000000000003E-2</v>
      </c>
      <c r="R23" s="52" t="s">
        <v>1315</v>
      </c>
      <c r="S23" s="53" t="s">
        <v>1100</v>
      </c>
      <c r="T23" s="24"/>
      <c r="U23" s="24"/>
    </row>
    <row r="24" spans="1:21" ht="15">
      <c r="A24" s="132"/>
      <c r="B24" s="145"/>
      <c r="C24" s="56" t="s">
        <v>1259</v>
      </c>
      <c r="D24" s="52">
        <v>12517</v>
      </c>
      <c r="E24" s="53">
        <v>9.4E-2</v>
      </c>
      <c r="F24" s="52" t="s">
        <v>1312</v>
      </c>
      <c r="G24" s="55" t="s">
        <v>446</v>
      </c>
      <c r="H24" s="52" t="s">
        <v>110</v>
      </c>
      <c r="I24" s="55" t="s">
        <v>133</v>
      </c>
      <c r="J24" s="52">
        <v>4595</v>
      </c>
      <c r="K24" s="55">
        <v>0.158</v>
      </c>
      <c r="L24" s="52" t="s">
        <v>1412</v>
      </c>
      <c r="M24" s="55" t="s">
        <v>352</v>
      </c>
      <c r="N24" s="52">
        <v>1770</v>
      </c>
      <c r="O24" s="55">
        <v>0.255</v>
      </c>
      <c r="P24" s="52">
        <v>2859</v>
      </c>
      <c r="Q24" s="55">
        <v>0.20200000000000001</v>
      </c>
      <c r="R24" s="52" t="s">
        <v>74</v>
      </c>
      <c r="S24" s="53" t="s">
        <v>75</v>
      </c>
      <c r="T24" s="24"/>
      <c r="U24" s="24"/>
    </row>
    <row r="25" spans="1:21" ht="15">
      <c r="A25" s="132"/>
      <c r="B25" s="145"/>
      <c r="C25" s="56" t="s">
        <v>1260</v>
      </c>
      <c r="D25" s="52">
        <v>15213</v>
      </c>
      <c r="E25" s="53">
        <v>8.4000000000000005E-2</v>
      </c>
      <c r="F25" s="52" t="s">
        <v>902</v>
      </c>
      <c r="G25" s="55" t="s">
        <v>183</v>
      </c>
      <c r="H25" s="52">
        <v>2046</v>
      </c>
      <c r="I25" s="55">
        <v>0.23899999999999999</v>
      </c>
      <c r="J25" s="52">
        <v>5778</v>
      </c>
      <c r="K25" s="55">
        <v>0.13900000000000001</v>
      </c>
      <c r="L25" s="52">
        <v>2124</v>
      </c>
      <c r="M25" s="55">
        <v>0.23200000000000001</v>
      </c>
      <c r="N25" s="52" t="s">
        <v>1488</v>
      </c>
      <c r="O25" s="55" t="s">
        <v>608</v>
      </c>
      <c r="P25" s="52">
        <v>2775</v>
      </c>
      <c r="Q25" s="55">
        <v>0.20499999999999999</v>
      </c>
      <c r="R25" s="52" t="s">
        <v>74</v>
      </c>
      <c r="S25" s="53" t="s">
        <v>75</v>
      </c>
      <c r="T25" s="24"/>
      <c r="U25" s="24"/>
    </row>
    <row r="26" spans="1:21" ht="15">
      <c r="A26" s="132"/>
      <c r="B26" s="145"/>
      <c r="C26" s="56" t="s">
        <v>53</v>
      </c>
      <c r="D26" s="52">
        <v>17921</v>
      </c>
      <c r="E26" s="53">
        <v>7.6999999999999999E-2</v>
      </c>
      <c r="F26" s="52" t="s">
        <v>387</v>
      </c>
      <c r="G26" s="55" t="s">
        <v>247</v>
      </c>
      <c r="H26" s="52">
        <v>3586</v>
      </c>
      <c r="I26" s="55">
        <v>0.17899999999999999</v>
      </c>
      <c r="J26" s="52">
        <v>5296</v>
      </c>
      <c r="K26" s="55">
        <v>0.14399999999999999</v>
      </c>
      <c r="L26" s="52">
        <v>3209</v>
      </c>
      <c r="M26" s="55">
        <v>0.19</v>
      </c>
      <c r="N26" s="52" t="s">
        <v>868</v>
      </c>
      <c r="O26" s="55" t="s">
        <v>77</v>
      </c>
      <c r="P26" s="52">
        <v>3005</v>
      </c>
      <c r="Q26" s="55">
        <v>0.19700000000000001</v>
      </c>
      <c r="R26" s="52" t="s">
        <v>412</v>
      </c>
      <c r="S26" s="53" t="s">
        <v>306</v>
      </c>
      <c r="T26" s="24"/>
      <c r="U26" s="24"/>
    </row>
    <row r="27" spans="1:21" ht="15">
      <c r="A27" s="132"/>
      <c r="B27" s="145"/>
      <c r="C27" s="27" t="s">
        <v>54</v>
      </c>
      <c r="D27" s="52">
        <v>7792</v>
      </c>
      <c r="E27" s="53">
        <v>0.127</v>
      </c>
      <c r="F27" s="52" t="s">
        <v>602</v>
      </c>
      <c r="G27" s="55" t="s">
        <v>373</v>
      </c>
      <c r="H27" s="52">
        <v>2024</v>
      </c>
      <c r="I27" s="55">
        <v>0.252</v>
      </c>
      <c r="J27" s="52" t="s">
        <v>617</v>
      </c>
      <c r="K27" s="55" t="s">
        <v>373</v>
      </c>
      <c r="L27" s="52" t="s">
        <v>877</v>
      </c>
      <c r="M27" s="55" t="s">
        <v>1045</v>
      </c>
      <c r="N27" s="52" t="s">
        <v>939</v>
      </c>
      <c r="O27" s="55" t="s">
        <v>715</v>
      </c>
      <c r="P27" s="52" t="s">
        <v>1180</v>
      </c>
      <c r="Q27" s="55" t="s">
        <v>376</v>
      </c>
      <c r="R27" s="52" t="s">
        <v>257</v>
      </c>
      <c r="S27" s="53" t="s">
        <v>627</v>
      </c>
      <c r="T27" s="24"/>
      <c r="U27" s="24"/>
    </row>
    <row r="28" spans="1:21" ht="15">
      <c r="A28" s="132"/>
      <c r="B28" s="145"/>
      <c r="C28" s="27" t="s">
        <v>55</v>
      </c>
      <c r="D28" s="52">
        <v>16133</v>
      </c>
      <c r="E28" s="53">
        <v>8.2000000000000003E-2</v>
      </c>
      <c r="F28" s="52">
        <v>2614</v>
      </c>
      <c r="G28" s="55">
        <v>0.20799999999999999</v>
      </c>
      <c r="H28" s="52">
        <v>6981</v>
      </c>
      <c r="I28" s="55">
        <v>0.126</v>
      </c>
      <c r="J28" s="52" t="s">
        <v>618</v>
      </c>
      <c r="K28" s="55" t="s">
        <v>619</v>
      </c>
      <c r="L28" s="52">
        <v>4683</v>
      </c>
      <c r="M28" s="55">
        <v>0.159</v>
      </c>
      <c r="N28" s="52" t="s">
        <v>74</v>
      </c>
      <c r="O28" s="55" t="s">
        <v>75</v>
      </c>
      <c r="P28" s="52" t="s">
        <v>1181</v>
      </c>
      <c r="Q28" s="55" t="s">
        <v>751</v>
      </c>
      <c r="R28" s="52" t="s">
        <v>74</v>
      </c>
      <c r="S28" s="53" t="s">
        <v>75</v>
      </c>
      <c r="T28" s="24"/>
      <c r="U28" s="24"/>
    </row>
    <row r="29" spans="1:21" ht="15">
      <c r="A29" s="132"/>
      <c r="B29" s="145"/>
      <c r="C29" s="27" t="s">
        <v>56</v>
      </c>
      <c r="D29" s="52">
        <v>11030</v>
      </c>
      <c r="E29" s="53">
        <v>0.1</v>
      </c>
      <c r="F29" s="52">
        <v>2146</v>
      </c>
      <c r="G29" s="55">
        <v>0.23799999999999999</v>
      </c>
      <c r="H29" s="52">
        <v>3040</v>
      </c>
      <c r="I29" s="55">
        <v>0.19500000000000001</v>
      </c>
      <c r="J29" s="52">
        <v>3155</v>
      </c>
      <c r="K29" s="55">
        <v>0.187</v>
      </c>
      <c r="L29" s="52" t="s">
        <v>1481</v>
      </c>
      <c r="M29" s="55" t="s">
        <v>73</v>
      </c>
      <c r="N29" s="52" t="s">
        <v>1085</v>
      </c>
      <c r="O29" s="55" t="s">
        <v>228</v>
      </c>
      <c r="P29" s="52" t="s">
        <v>1109</v>
      </c>
      <c r="Q29" s="55" t="s">
        <v>362</v>
      </c>
      <c r="R29" s="52" t="s">
        <v>277</v>
      </c>
      <c r="S29" s="53" t="s">
        <v>163</v>
      </c>
      <c r="T29" s="24"/>
      <c r="U29" s="24"/>
    </row>
    <row r="30" spans="1:21" ht="15">
      <c r="A30" s="132"/>
      <c r="B30" s="145"/>
      <c r="C30" s="27" t="s">
        <v>57</v>
      </c>
      <c r="D30" s="52">
        <v>46075</v>
      </c>
      <c r="E30" s="53">
        <v>4.5999999999999999E-2</v>
      </c>
      <c r="F30" s="52">
        <v>11313</v>
      </c>
      <c r="G30" s="55">
        <v>0.10100000000000001</v>
      </c>
      <c r="H30" s="52">
        <v>11984</v>
      </c>
      <c r="I30" s="55">
        <v>9.7000000000000003E-2</v>
      </c>
      <c r="J30" s="52">
        <v>13066</v>
      </c>
      <c r="K30" s="55">
        <v>9.2999999999999999E-2</v>
      </c>
      <c r="L30" s="52">
        <v>3424</v>
      </c>
      <c r="M30" s="55">
        <v>0.184</v>
      </c>
      <c r="N30" s="52">
        <v>3058</v>
      </c>
      <c r="O30" s="55">
        <v>0.19700000000000001</v>
      </c>
      <c r="P30" s="52">
        <v>2208</v>
      </c>
      <c r="Q30" s="55">
        <v>0.23100000000000001</v>
      </c>
      <c r="R30" s="52" t="s">
        <v>628</v>
      </c>
      <c r="S30" s="53" t="s">
        <v>232</v>
      </c>
      <c r="T30" s="24"/>
      <c r="U30" s="24"/>
    </row>
    <row r="31" spans="1:21" ht="15">
      <c r="A31" s="132"/>
      <c r="B31" s="145"/>
      <c r="C31" s="27" t="s">
        <v>58</v>
      </c>
      <c r="D31" s="52">
        <v>2302</v>
      </c>
      <c r="E31" s="53">
        <v>0.22900000000000001</v>
      </c>
      <c r="F31" s="52" t="s">
        <v>506</v>
      </c>
      <c r="G31" s="55" t="s">
        <v>510</v>
      </c>
      <c r="H31" s="52" t="s">
        <v>463</v>
      </c>
      <c r="I31" s="55" t="s">
        <v>446</v>
      </c>
      <c r="J31" s="52" t="s">
        <v>620</v>
      </c>
      <c r="K31" s="55" t="s">
        <v>414</v>
      </c>
      <c r="L31" s="52" t="s">
        <v>671</v>
      </c>
      <c r="M31" s="55" t="s">
        <v>796</v>
      </c>
      <c r="N31" s="52" t="s">
        <v>74</v>
      </c>
      <c r="O31" s="55" t="s">
        <v>75</v>
      </c>
      <c r="P31" s="52" t="s">
        <v>839</v>
      </c>
      <c r="Q31" s="55" t="s">
        <v>175</v>
      </c>
      <c r="R31" s="52" t="s">
        <v>74</v>
      </c>
      <c r="S31" s="53" t="s">
        <v>75</v>
      </c>
      <c r="T31" s="24"/>
      <c r="U31" s="24"/>
    </row>
    <row r="32" spans="1:21" ht="15">
      <c r="A32" s="132"/>
      <c r="B32" s="145"/>
      <c r="C32" s="27" t="s">
        <v>59</v>
      </c>
      <c r="D32" s="52" t="s">
        <v>601</v>
      </c>
      <c r="E32" s="53" t="s">
        <v>267</v>
      </c>
      <c r="F32" s="52" t="s">
        <v>74</v>
      </c>
      <c r="G32" s="55" t="s">
        <v>75</v>
      </c>
      <c r="H32" s="52" t="s">
        <v>74</v>
      </c>
      <c r="I32" s="55" t="s">
        <v>75</v>
      </c>
      <c r="J32" s="52" t="s">
        <v>74</v>
      </c>
      <c r="K32" s="55" t="s">
        <v>75</v>
      </c>
      <c r="L32" s="52" t="s">
        <v>74</v>
      </c>
      <c r="M32" s="55" t="s">
        <v>75</v>
      </c>
      <c r="N32" s="52" t="s">
        <v>74</v>
      </c>
      <c r="O32" s="55" t="s">
        <v>75</v>
      </c>
      <c r="P32" s="52" t="s">
        <v>74</v>
      </c>
      <c r="Q32" s="55" t="s">
        <v>75</v>
      </c>
      <c r="R32" s="52" t="s">
        <v>74</v>
      </c>
      <c r="S32" s="53" t="s">
        <v>75</v>
      </c>
      <c r="T32" s="24"/>
      <c r="U32" s="24"/>
    </row>
    <row r="33" spans="1:21" ht="15">
      <c r="A33" s="132"/>
      <c r="B33" s="132" t="s">
        <v>60</v>
      </c>
      <c r="C33" s="56" t="s">
        <v>61</v>
      </c>
      <c r="D33" s="52">
        <v>12874</v>
      </c>
      <c r="E33" s="53">
        <v>9.2999999999999999E-2</v>
      </c>
      <c r="F33" s="52" t="s">
        <v>215</v>
      </c>
      <c r="G33" s="55" t="s">
        <v>314</v>
      </c>
      <c r="H33" s="52" t="s">
        <v>612</v>
      </c>
      <c r="I33" s="55" t="s">
        <v>613</v>
      </c>
      <c r="J33" s="52">
        <v>3272</v>
      </c>
      <c r="K33" s="55">
        <v>0.188</v>
      </c>
      <c r="L33" s="52" t="s">
        <v>1482</v>
      </c>
      <c r="M33" s="55" t="s">
        <v>624</v>
      </c>
      <c r="N33" s="52">
        <v>4378</v>
      </c>
      <c r="O33" s="55">
        <v>0.16300000000000001</v>
      </c>
      <c r="P33" s="52">
        <v>3495</v>
      </c>
      <c r="Q33" s="55">
        <v>0.184</v>
      </c>
      <c r="R33" s="52" t="s">
        <v>74</v>
      </c>
      <c r="S33" s="53" t="s">
        <v>75</v>
      </c>
      <c r="T33" s="24"/>
      <c r="U33" s="24"/>
    </row>
    <row r="34" spans="1:21" ht="15">
      <c r="A34" s="132"/>
      <c r="B34" s="132"/>
      <c r="C34" s="56" t="s">
        <v>62</v>
      </c>
      <c r="D34" s="52">
        <v>28926</v>
      </c>
      <c r="E34" s="53">
        <v>0.06</v>
      </c>
      <c r="F34" s="52" t="s">
        <v>74</v>
      </c>
      <c r="G34" s="55" t="s">
        <v>75</v>
      </c>
      <c r="H34" s="52" t="s">
        <v>614</v>
      </c>
      <c r="I34" s="55" t="s">
        <v>125</v>
      </c>
      <c r="J34" s="52">
        <v>3671</v>
      </c>
      <c r="K34" s="55">
        <v>0.17799999999999999</v>
      </c>
      <c r="L34" s="52">
        <v>3486</v>
      </c>
      <c r="M34" s="55">
        <v>0.18099999999999999</v>
      </c>
      <c r="N34" s="52">
        <v>5282</v>
      </c>
      <c r="O34" s="55">
        <v>0.14799999999999999</v>
      </c>
      <c r="P34" s="52">
        <v>15190</v>
      </c>
      <c r="Q34" s="55">
        <v>8.5999999999999993E-2</v>
      </c>
      <c r="R34" s="52" t="s">
        <v>74</v>
      </c>
      <c r="S34" s="53" t="s">
        <v>75</v>
      </c>
      <c r="T34" s="24"/>
      <c r="U34" s="24"/>
    </row>
    <row r="35" spans="1:21" ht="15">
      <c r="A35" s="132"/>
      <c r="B35" s="132"/>
      <c r="C35" s="56" t="s">
        <v>63</v>
      </c>
      <c r="D35" s="52">
        <v>27935</v>
      </c>
      <c r="E35" s="53">
        <v>6.0999999999999999E-2</v>
      </c>
      <c r="F35" s="52" t="s">
        <v>603</v>
      </c>
      <c r="G35" s="55" t="s">
        <v>297</v>
      </c>
      <c r="H35" s="52">
        <v>2032</v>
      </c>
      <c r="I35" s="55">
        <v>0.24</v>
      </c>
      <c r="J35" s="52">
        <v>12329</v>
      </c>
      <c r="K35" s="55">
        <v>9.5000000000000001E-2</v>
      </c>
      <c r="L35" s="52">
        <v>3370</v>
      </c>
      <c r="M35" s="55">
        <v>0.187</v>
      </c>
      <c r="N35" s="52">
        <v>5983</v>
      </c>
      <c r="O35" s="55">
        <v>0.13900000000000001</v>
      </c>
      <c r="P35" s="52">
        <v>3797</v>
      </c>
      <c r="Q35" s="55">
        <v>0.17699999999999999</v>
      </c>
      <c r="R35" s="52" t="s">
        <v>74</v>
      </c>
      <c r="S35" s="53" t="s">
        <v>75</v>
      </c>
      <c r="T35" s="24"/>
      <c r="U35" s="24"/>
    </row>
    <row r="36" spans="1:21" ht="15">
      <c r="A36" s="132"/>
      <c r="B36" s="132"/>
      <c r="C36" s="56" t="s">
        <v>64</v>
      </c>
      <c r="D36" s="52">
        <v>16103</v>
      </c>
      <c r="E36" s="53">
        <v>8.2000000000000003E-2</v>
      </c>
      <c r="F36" s="52" t="s">
        <v>521</v>
      </c>
      <c r="G36" s="55" t="s">
        <v>604</v>
      </c>
      <c r="H36" s="52">
        <v>2752</v>
      </c>
      <c r="I36" s="55">
        <v>0.20599999999999999</v>
      </c>
      <c r="J36" s="52">
        <v>8253</v>
      </c>
      <c r="K36" s="55">
        <v>0.11600000000000001</v>
      </c>
      <c r="L36" s="52">
        <v>2958</v>
      </c>
      <c r="M36" s="55">
        <v>0.19800000000000001</v>
      </c>
      <c r="N36" s="52" t="s">
        <v>361</v>
      </c>
      <c r="O36" s="55" t="s">
        <v>624</v>
      </c>
      <c r="P36" s="52" t="s">
        <v>642</v>
      </c>
      <c r="Q36" s="55" t="s">
        <v>643</v>
      </c>
      <c r="R36" s="52" t="s">
        <v>74</v>
      </c>
      <c r="S36" s="53" t="s">
        <v>75</v>
      </c>
      <c r="T36" s="24"/>
      <c r="U36" s="24"/>
    </row>
    <row r="37" spans="1:21" ht="15">
      <c r="A37" s="132"/>
      <c r="B37" s="132"/>
      <c r="C37" s="56" t="s">
        <v>65</v>
      </c>
      <c r="D37" s="52">
        <v>21729</v>
      </c>
      <c r="E37" s="53">
        <v>7.0999999999999994E-2</v>
      </c>
      <c r="F37" s="52">
        <v>1765</v>
      </c>
      <c r="G37" s="55">
        <v>0.26200000000000001</v>
      </c>
      <c r="H37" s="52">
        <v>6086</v>
      </c>
      <c r="I37" s="55">
        <v>0.13800000000000001</v>
      </c>
      <c r="J37" s="52">
        <v>9140</v>
      </c>
      <c r="K37" s="55">
        <v>0.111</v>
      </c>
      <c r="L37" s="52">
        <v>2353</v>
      </c>
      <c r="M37" s="55">
        <v>0.224</v>
      </c>
      <c r="N37" s="52" t="s">
        <v>767</v>
      </c>
      <c r="O37" s="55" t="s">
        <v>337</v>
      </c>
      <c r="P37" s="52" t="s">
        <v>1182</v>
      </c>
      <c r="Q37" s="55" t="s">
        <v>1183</v>
      </c>
      <c r="R37" s="52" t="s">
        <v>264</v>
      </c>
      <c r="S37" s="53" t="s">
        <v>294</v>
      </c>
      <c r="T37" s="24"/>
      <c r="U37" s="24"/>
    </row>
    <row r="38" spans="1:21" ht="15">
      <c r="A38" s="132"/>
      <c r="B38" s="132"/>
      <c r="C38" s="56" t="s">
        <v>66</v>
      </c>
      <c r="D38" s="52">
        <v>4546</v>
      </c>
      <c r="E38" s="53">
        <v>0.16</v>
      </c>
      <c r="F38" s="52" t="s">
        <v>605</v>
      </c>
      <c r="G38" s="55" t="s">
        <v>252</v>
      </c>
      <c r="H38" s="52" t="s">
        <v>615</v>
      </c>
      <c r="I38" s="55" t="s">
        <v>77</v>
      </c>
      <c r="J38" s="52" t="s">
        <v>621</v>
      </c>
      <c r="K38" s="55" t="s">
        <v>622</v>
      </c>
      <c r="L38" s="52" t="s">
        <v>74</v>
      </c>
      <c r="M38" s="55" t="s">
        <v>75</v>
      </c>
      <c r="N38" s="52" t="s">
        <v>1481</v>
      </c>
      <c r="O38" s="55" t="s">
        <v>73</v>
      </c>
      <c r="P38" s="52" t="s">
        <v>74</v>
      </c>
      <c r="Q38" s="55" t="s">
        <v>75</v>
      </c>
      <c r="R38" s="52" t="s">
        <v>74</v>
      </c>
      <c r="S38" s="53" t="s">
        <v>75</v>
      </c>
      <c r="T38" s="24"/>
      <c r="U38" s="24"/>
    </row>
    <row r="39" spans="1:21" ht="15">
      <c r="A39" s="132"/>
      <c r="B39" s="132"/>
      <c r="C39" s="56" t="s">
        <v>67</v>
      </c>
      <c r="D39" s="52">
        <v>21307</v>
      </c>
      <c r="E39" s="53">
        <v>7.2999999999999995E-2</v>
      </c>
      <c r="F39" s="52">
        <v>2200</v>
      </c>
      <c r="G39" s="55">
        <v>0.245</v>
      </c>
      <c r="H39" s="52">
        <v>4870</v>
      </c>
      <c r="I39" s="55">
        <v>0.156</v>
      </c>
      <c r="J39" s="52">
        <v>10427</v>
      </c>
      <c r="K39" s="55">
        <v>0.106</v>
      </c>
      <c r="L39" s="52" t="s">
        <v>1483</v>
      </c>
      <c r="M39" s="55" t="s">
        <v>574</v>
      </c>
      <c r="N39" s="52">
        <v>1652</v>
      </c>
      <c r="O39" s="55">
        <v>0.27100000000000002</v>
      </c>
      <c r="P39" s="52" t="s">
        <v>803</v>
      </c>
      <c r="Q39" s="55" t="s">
        <v>631</v>
      </c>
      <c r="R39" s="52" t="s">
        <v>516</v>
      </c>
      <c r="S39" s="53" t="s">
        <v>267</v>
      </c>
      <c r="T39" s="24"/>
      <c r="U39" s="24"/>
    </row>
    <row r="40" spans="1:21" ht="15">
      <c r="A40" s="132"/>
      <c r="B40" s="132"/>
      <c r="C40" s="56" t="s">
        <v>68</v>
      </c>
      <c r="D40" s="52">
        <v>6363</v>
      </c>
      <c r="E40" s="53">
        <v>0.13700000000000001</v>
      </c>
      <c r="F40" s="52" t="s">
        <v>606</v>
      </c>
      <c r="G40" s="55" t="s">
        <v>333</v>
      </c>
      <c r="H40" s="52">
        <v>1714</v>
      </c>
      <c r="I40" s="55">
        <v>0.26800000000000002</v>
      </c>
      <c r="J40" s="52">
        <v>2655</v>
      </c>
      <c r="K40" s="55">
        <v>0.21199999999999999</v>
      </c>
      <c r="L40" s="52" t="s">
        <v>537</v>
      </c>
      <c r="M40" s="55" t="s">
        <v>510</v>
      </c>
      <c r="N40" s="52" t="s">
        <v>939</v>
      </c>
      <c r="O40" s="55" t="s">
        <v>79</v>
      </c>
      <c r="P40" s="52" t="s">
        <v>74</v>
      </c>
      <c r="Q40" s="55" t="s">
        <v>75</v>
      </c>
      <c r="R40" s="52" t="s">
        <v>74</v>
      </c>
      <c r="S40" s="53" t="s">
        <v>75</v>
      </c>
      <c r="T40" s="24"/>
      <c r="U40" s="24"/>
    </row>
    <row r="41" spans="1:21" ht="15">
      <c r="A41" s="132"/>
      <c r="B41" s="132"/>
      <c r="C41" s="56" t="s">
        <v>69</v>
      </c>
      <c r="D41" s="52">
        <v>6800</v>
      </c>
      <c r="E41" s="53">
        <v>0.13400000000000001</v>
      </c>
      <c r="F41" s="52" t="s">
        <v>607</v>
      </c>
      <c r="G41" s="55" t="s">
        <v>608</v>
      </c>
      <c r="H41" s="52">
        <v>2375</v>
      </c>
      <c r="I41" s="55">
        <v>0.22900000000000001</v>
      </c>
      <c r="J41" s="52" t="s">
        <v>387</v>
      </c>
      <c r="K41" s="55" t="s">
        <v>337</v>
      </c>
      <c r="L41" s="52" t="s">
        <v>1484</v>
      </c>
      <c r="M41" s="55" t="s">
        <v>1211</v>
      </c>
      <c r="N41" s="52" t="s">
        <v>489</v>
      </c>
      <c r="O41" s="55" t="s">
        <v>766</v>
      </c>
      <c r="P41" s="52" t="s">
        <v>298</v>
      </c>
      <c r="Q41" s="55" t="s">
        <v>294</v>
      </c>
      <c r="R41" s="52" t="s">
        <v>629</v>
      </c>
      <c r="S41" s="53" t="s">
        <v>119</v>
      </c>
      <c r="T41" s="24"/>
      <c r="U41" s="24"/>
    </row>
    <row r="42" spans="1:21" ht="15">
      <c r="A42" s="132"/>
      <c r="B42" s="132"/>
      <c r="C42" s="56" t="s">
        <v>70</v>
      </c>
      <c r="D42" s="52">
        <v>83333</v>
      </c>
      <c r="E42" s="53">
        <v>0.03</v>
      </c>
      <c r="F42" s="52">
        <v>18072</v>
      </c>
      <c r="G42" s="55">
        <v>7.9000000000000001E-2</v>
      </c>
      <c r="H42" s="52">
        <v>24508</v>
      </c>
      <c r="I42" s="55">
        <v>6.6000000000000003E-2</v>
      </c>
      <c r="J42" s="52">
        <v>19055</v>
      </c>
      <c r="K42" s="55">
        <v>7.5999999999999998E-2</v>
      </c>
      <c r="L42" s="52">
        <v>10651</v>
      </c>
      <c r="M42" s="55">
        <v>0.104</v>
      </c>
      <c r="N42" s="52">
        <v>4116</v>
      </c>
      <c r="O42" s="55">
        <v>0.16900000000000001</v>
      </c>
      <c r="P42" s="52">
        <v>5331</v>
      </c>
      <c r="Q42" s="55">
        <v>0.15</v>
      </c>
      <c r="R42" s="52" t="s">
        <v>630</v>
      </c>
      <c r="S42" s="53" t="s">
        <v>608</v>
      </c>
      <c r="T42" s="24"/>
      <c r="U42" s="24"/>
    </row>
    <row r="43" spans="1:21" ht="15">
      <c r="A43" s="132"/>
      <c r="B43" s="132"/>
      <c r="C43" s="56" t="s">
        <v>71</v>
      </c>
      <c r="D43" s="52">
        <v>5047</v>
      </c>
      <c r="E43" s="53">
        <v>0.154</v>
      </c>
      <c r="F43" s="52" t="s">
        <v>609</v>
      </c>
      <c r="G43" s="55" t="s">
        <v>610</v>
      </c>
      <c r="H43" s="52" t="s">
        <v>616</v>
      </c>
      <c r="I43" s="55" t="s">
        <v>247</v>
      </c>
      <c r="J43" s="52" t="s">
        <v>623</v>
      </c>
      <c r="K43" s="55" t="s">
        <v>624</v>
      </c>
      <c r="L43" s="52" t="s">
        <v>1485</v>
      </c>
      <c r="M43" s="55" t="s">
        <v>1394</v>
      </c>
      <c r="N43" s="52" t="s">
        <v>404</v>
      </c>
      <c r="O43" s="55" t="s">
        <v>513</v>
      </c>
      <c r="P43" s="52" t="s">
        <v>1184</v>
      </c>
      <c r="Q43" s="55" t="s">
        <v>1185</v>
      </c>
      <c r="R43" s="52" t="s">
        <v>587</v>
      </c>
      <c r="S43" s="53" t="s">
        <v>631</v>
      </c>
      <c r="T43" s="24"/>
      <c r="U43" s="24"/>
    </row>
    <row r="44" spans="1:21">
      <c r="A44" s="34" t="s">
        <v>6</v>
      </c>
      <c r="B44" s="24"/>
      <c r="C44" s="24"/>
      <c r="D44" s="24"/>
      <c r="E44" s="24"/>
      <c r="F44" s="24"/>
      <c r="G44" s="24"/>
      <c r="H44" s="24"/>
      <c r="I44" s="24"/>
      <c r="J44" s="24"/>
      <c r="K44" s="24"/>
      <c r="L44" s="24"/>
      <c r="M44" s="24"/>
      <c r="N44" s="24"/>
      <c r="O44" s="24"/>
      <c r="P44" s="24"/>
      <c r="Q44" s="24"/>
      <c r="R44" s="24"/>
      <c r="S44" s="24"/>
      <c r="T44" s="24"/>
      <c r="U44" s="24"/>
    </row>
    <row r="45" spans="1:21">
      <c r="A45" s="34" t="s">
        <v>7</v>
      </c>
      <c r="B45" s="24"/>
      <c r="C45" s="24"/>
      <c r="D45" s="24"/>
      <c r="E45" s="24"/>
      <c r="F45" s="24"/>
      <c r="G45" s="24"/>
      <c r="H45" s="24"/>
      <c r="I45" s="24"/>
      <c r="J45" s="24"/>
      <c r="K45" s="24"/>
      <c r="L45" s="24"/>
      <c r="M45" s="24"/>
      <c r="N45" s="24"/>
      <c r="O45" s="24"/>
      <c r="P45" s="24"/>
      <c r="Q45" s="24"/>
      <c r="R45" s="24"/>
      <c r="S45" s="24"/>
      <c r="T45" s="24"/>
      <c r="U45" s="24"/>
    </row>
    <row r="46" spans="1:21">
      <c r="A46" s="34" t="s">
        <v>38</v>
      </c>
      <c r="B46" s="24"/>
      <c r="C46" s="24"/>
      <c r="D46" s="24"/>
      <c r="E46" s="24"/>
      <c r="F46" s="24"/>
      <c r="G46" s="24"/>
      <c r="H46" s="24"/>
      <c r="I46" s="24"/>
      <c r="J46" s="24"/>
      <c r="K46" s="24"/>
      <c r="L46" s="24"/>
      <c r="M46" s="24"/>
      <c r="N46" s="24"/>
      <c r="O46" s="24"/>
      <c r="P46" s="24"/>
      <c r="Q46" s="24"/>
      <c r="R46" s="24"/>
      <c r="S46" s="24"/>
      <c r="T46" s="24"/>
      <c r="U46" s="24"/>
    </row>
    <row r="47" spans="1:21">
      <c r="A47" s="34" t="s">
        <v>8</v>
      </c>
      <c r="B47" s="24"/>
      <c r="C47" s="24"/>
      <c r="D47" s="24"/>
      <c r="E47" s="24"/>
      <c r="F47" s="24"/>
      <c r="G47" s="24"/>
      <c r="H47" s="24"/>
      <c r="I47" s="24"/>
      <c r="J47" s="24"/>
      <c r="K47" s="24"/>
      <c r="L47" s="24"/>
      <c r="M47" s="24"/>
      <c r="N47" s="24"/>
      <c r="O47" s="24"/>
      <c r="P47" s="24"/>
      <c r="Q47" s="24"/>
      <c r="R47" s="24"/>
      <c r="S47" s="24"/>
      <c r="T47" s="24"/>
      <c r="U47" s="24"/>
    </row>
    <row r="48" spans="1:21">
      <c r="A48" s="24"/>
      <c r="B48" s="24"/>
      <c r="C48" s="24"/>
      <c r="D48" s="24"/>
      <c r="E48" s="24"/>
      <c r="F48" s="24"/>
      <c r="G48" s="24"/>
      <c r="H48" s="24"/>
      <c r="I48" s="24"/>
      <c r="J48" s="24"/>
      <c r="K48" s="24"/>
      <c r="L48" s="24"/>
      <c r="M48" s="24"/>
      <c r="N48" s="24"/>
      <c r="O48" s="24"/>
      <c r="P48" s="24"/>
      <c r="Q48" s="24"/>
      <c r="R48" s="24"/>
      <c r="S48" s="24"/>
      <c r="T48" s="24"/>
      <c r="U48" s="24"/>
    </row>
    <row r="49" spans="1:21">
      <c r="A49" s="24"/>
      <c r="B49" s="24"/>
      <c r="C49" s="24"/>
      <c r="D49" s="24"/>
      <c r="E49" s="24"/>
      <c r="F49" s="24"/>
      <c r="G49" s="24"/>
      <c r="H49" s="24"/>
      <c r="I49" s="24"/>
      <c r="J49" s="24"/>
      <c r="K49" s="24"/>
      <c r="L49" s="24"/>
      <c r="M49" s="24"/>
      <c r="N49" s="24"/>
      <c r="O49" s="24"/>
      <c r="P49" s="24"/>
      <c r="Q49" s="24"/>
      <c r="R49" s="24"/>
      <c r="S49" s="24"/>
      <c r="T49" s="24"/>
      <c r="U49" s="24"/>
    </row>
    <row r="50" spans="1:21">
      <c r="A50" s="24"/>
      <c r="B50" s="24"/>
      <c r="C50" s="24"/>
      <c r="D50" s="24"/>
      <c r="E50" s="24"/>
      <c r="F50" s="24"/>
      <c r="G50" s="24"/>
      <c r="H50" s="24"/>
      <c r="I50" s="24"/>
      <c r="J50" s="24"/>
      <c r="K50" s="24"/>
      <c r="L50" s="24"/>
      <c r="M50" s="24"/>
      <c r="N50" s="24"/>
      <c r="O50" s="24"/>
      <c r="P50" s="24"/>
      <c r="Q50" s="24"/>
      <c r="R50" s="24"/>
      <c r="S50" s="24"/>
      <c r="T50" s="24"/>
      <c r="U50" s="24"/>
    </row>
    <row r="51" spans="1:21">
      <c r="A51" s="24"/>
      <c r="B51" s="24"/>
      <c r="C51" s="24"/>
      <c r="D51" s="24"/>
      <c r="E51" s="24"/>
      <c r="F51" s="24"/>
      <c r="G51" s="24"/>
      <c r="H51" s="24"/>
      <c r="I51" s="24"/>
      <c r="J51" s="24"/>
      <c r="K51" s="24"/>
      <c r="L51" s="24"/>
      <c r="M51" s="24"/>
      <c r="N51" s="24"/>
      <c r="O51" s="24"/>
      <c r="P51" s="24"/>
      <c r="Q51" s="24"/>
      <c r="R51" s="24"/>
      <c r="S51" s="24"/>
      <c r="T51" s="24"/>
      <c r="U51" s="24"/>
    </row>
  </sheetData>
  <mergeCells count="17">
    <mergeCell ref="A5:A43"/>
    <mergeCell ref="B5:C5"/>
    <mergeCell ref="B6:B7"/>
    <mergeCell ref="B8:B11"/>
    <mergeCell ref="B12:B16"/>
    <mergeCell ref="B17:B22"/>
    <mergeCell ref="B23:B32"/>
    <mergeCell ref="B33:B43"/>
    <mergeCell ref="N3:O3"/>
    <mergeCell ref="P3:Q3"/>
    <mergeCell ref="R3:S3"/>
    <mergeCell ref="A3:C4"/>
    <mergeCell ref="D3:E3"/>
    <mergeCell ref="F3:G3"/>
    <mergeCell ref="H3:I3"/>
    <mergeCell ref="J3:K3"/>
    <mergeCell ref="L3:M3"/>
  </mergeCells>
  <pageMargins left="0.70866141732283472" right="0.70866141732283472" top="0.78740157480314965" bottom="0.78740157480314965" header="0.31496062992125984" footer="0.31496062992125984"/>
  <pageSetup paperSize="8" scale="87" orientation="landscape" r:id="rId1"/>
</worksheet>
</file>

<file path=xl/worksheets/sheet19.xml><?xml version="1.0" encoding="utf-8"?>
<worksheet xmlns="http://schemas.openxmlformats.org/spreadsheetml/2006/main" xmlns:r="http://schemas.openxmlformats.org/officeDocument/2006/relationships">
  <sheetPr codeName="Tabelle12">
    <pageSetUpPr fitToPage="1"/>
  </sheetPr>
  <dimension ref="A1:U51"/>
  <sheetViews>
    <sheetView zoomScaleNormal="100" workbookViewId="0">
      <pane xSplit="3" ySplit="4" topLeftCell="D5" activePane="bottomRight" state="frozen"/>
      <selection activeCell="D5" sqref="D5"/>
      <selection pane="topRight" activeCell="D5" sqref="D5"/>
      <selection pane="bottomLeft" activeCell="D5" sqref="D5"/>
      <selection pane="bottomRight" activeCell="D5" sqref="D5"/>
    </sheetView>
  </sheetViews>
  <sheetFormatPr baseColWidth="10" defaultRowHeight="14.25"/>
  <cols>
    <col min="1" max="1" width="10.625" customWidth="1"/>
    <col min="2" max="2" width="14" customWidth="1"/>
    <col min="3" max="3" width="34.75" bestFit="1" customWidth="1"/>
    <col min="4" max="19" width="8.75" customWidth="1"/>
    <col min="20" max="20" width="1.25" customWidth="1"/>
  </cols>
  <sheetData>
    <row r="1" spans="1:21">
      <c r="A1" s="22" t="s">
        <v>39</v>
      </c>
      <c r="B1" s="1"/>
      <c r="C1" s="1"/>
      <c r="D1" s="2"/>
      <c r="E1" s="2"/>
      <c r="F1" s="2"/>
      <c r="G1" s="2"/>
      <c r="H1" s="2"/>
      <c r="I1" s="2"/>
      <c r="J1" s="24"/>
      <c r="K1" s="24"/>
      <c r="L1" s="24"/>
      <c r="M1" s="24"/>
      <c r="N1" s="24"/>
      <c r="O1" s="24"/>
      <c r="P1" s="24"/>
      <c r="Q1" s="4"/>
      <c r="R1" s="24"/>
      <c r="S1" s="4" t="s">
        <v>37</v>
      </c>
      <c r="T1" s="24"/>
      <c r="U1" s="24"/>
    </row>
    <row r="2" spans="1:21">
      <c r="A2" s="5"/>
      <c r="B2" s="5"/>
      <c r="C2" s="5"/>
      <c r="D2" s="6"/>
      <c r="E2" s="6"/>
      <c r="F2" s="6"/>
      <c r="G2" s="6"/>
      <c r="H2" s="6"/>
      <c r="I2" s="6"/>
      <c r="J2" s="24"/>
      <c r="K2" s="24"/>
      <c r="L2" s="24"/>
      <c r="M2" s="24"/>
      <c r="N2" s="24"/>
      <c r="O2" s="24"/>
      <c r="P2" s="24"/>
      <c r="R2" s="24"/>
      <c r="S2" s="24"/>
      <c r="T2" s="24"/>
      <c r="U2" s="24"/>
    </row>
    <row r="3" spans="1:21" ht="105.75" customHeight="1">
      <c r="A3" s="136" t="s">
        <v>40</v>
      </c>
      <c r="B3" s="137"/>
      <c r="C3" s="138"/>
      <c r="D3" s="133" t="s">
        <v>0</v>
      </c>
      <c r="E3" s="134"/>
      <c r="F3" s="133" t="s">
        <v>1133</v>
      </c>
      <c r="G3" s="134"/>
      <c r="H3" s="133" t="s">
        <v>1261</v>
      </c>
      <c r="I3" s="134"/>
      <c r="J3" s="133" t="s">
        <v>1134</v>
      </c>
      <c r="K3" s="134"/>
      <c r="L3" s="133" t="s">
        <v>1262</v>
      </c>
      <c r="M3" s="134"/>
      <c r="N3" s="133" t="s">
        <v>1135</v>
      </c>
      <c r="O3" s="134"/>
      <c r="P3" s="133" t="s">
        <v>1136</v>
      </c>
      <c r="Q3" s="134"/>
      <c r="R3" s="133" t="s">
        <v>1</v>
      </c>
      <c r="S3" s="135"/>
      <c r="T3" s="24"/>
      <c r="U3" s="24"/>
    </row>
    <row r="4" spans="1:21" ht="39" customHeight="1">
      <c r="A4" s="139"/>
      <c r="B4" s="140"/>
      <c r="C4" s="141"/>
      <c r="D4" s="13" t="s">
        <v>2</v>
      </c>
      <c r="E4" s="14" t="s">
        <v>3</v>
      </c>
      <c r="F4" s="15" t="s">
        <v>2</v>
      </c>
      <c r="G4" s="16" t="s">
        <v>3</v>
      </c>
      <c r="H4" s="13" t="s">
        <v>2</v>
      </c>
      <c r="I4" s="14" t="s">
        <v>3</v>
      </c>
      <c r="J4" s="15" t="s">
        <v>2</v>
      </c>
      <c r="K4" s="16" t="s">
        <v>3</v>
      </c>
      <c r="L4" s="13" t="s">
        <v>2</v>
      </c>
      <c r="M4" s="14" t="s">
        <v>3</v>
      </c>
      <c r="N4" s="15" t="s">
        <v>2</v>
      </c>
      <c r="O4" s="14" t="s">
        <v>3</v>
      </c>
      <c r="P4" s="13" t="s">
        <v>2</v>
      </c>
      <c r="Q4" s="14" t="s">
        <v>3</v>
      </c>
      <c r="R4" s="15" t="s">
        <v>2</v>
      </c>
      <c r="S4" s="57" t="s">
        <v>3</v>
      </c>
      <c r="T4" s="24"/>
      <c r="U4" s="24"/>
    </row>
    <row r="5" spans="1:21" ht="12.95" customHeight="1">
      <c r="A5" s="132" t="s">
        <v>20</v>
      </c>
      <c r="B5" s="142" t="s">
        <v>0</v>
      </c>
      <c r="C5" s="143"/>
      <c r="D5" s="50">
        <v>218612</v>
      </c>
      <c r="E5" s="51">
        <v>4.0000000000000001E-3</v>
      </c>
      <c r="F5" s="50">
        <v>16269</v>
      </c>
      <c r="G5" s="54">
        <v>8.5000000000000006E-2</v>
      </c>
      <c r="H5" s="50">
        <v>38075</v>
      </c>
      <c r="I5" s="54">
        <v>5.1999999999999998E-2</v>
      </c>
      <c r="J5" s="50">
        <v>93918</v>
      </c>
      <c r="K5" s="54">
        <v>2.7E-2</v>
      </c>
      <c r="L5" s="50">
        <v>21177</v>
      </c>
      <c r="M5" s="54">
        <v>7.1999999999999995E-2</v>
      </c>
      <c r="N5" s="50">
        <v>26673</v>
      </c>
      <c r="O5" s="54">
        <v>6.2E-2</v>
      </c>
      <c r="P5" s="50">
        <v>19316</v>
      </c>
      <c r="Q5" s="54">
        <v>7.4999999999999997E-2</v>
      </c>
      <c r="R5" s="50">
        <v>3184</v>
      </c>
      <c r="S5" s="51">
        <v>0.20100000000000001</v>
      </c>
      <c r="T5" s="24"/>
      <c r="U5" s="24"/>
    </row>
    <row r="6" spans="1:21" ht="12.95" customHeight="1">
      <c r="A6" s="132"/>
      <c r="B6" s="144" t="s">
        <v>41</v>
      </c>
      <c r="C6" s="25" t="s">
        <v>42</v>
      </c>
      <c r="D6" s="52">
        <v>107934</v>
      </c>
      <c r="E6" s="53">
        <v>2.5000000000000001E-2</v>
      </c>
      <c r="F6" s="52">
        <v>5809</v>
      </c>
      <c r="G6" s="55">
        <v>0.14699999999999999</v>
      </c>
      <c r="H6" s="52">
        <v>15166</v>
      </c>
      <c r="I6" s="55">
        <v>9.0999999999999998E-2</v>
      </c>
      <c r="J6" s="52">
        <v>46915</v>
      </c>
      <c r="K6" s="55">
        <v>4.5999999999999999E-2</v>
      </c>
      <c r="L6" s="52">
        <v>8486</v>
      </c>
      <c r="M6" s="55">
        <v>0.122</v>
      </c>
      <c r="N6" s="52">
        <v>18948</v>
      </c>
      <c r="O6" s="55">
        <v>7.5999999999999998E-2</v>
      </c>
      <c r="P6" s="52">
        <v>10966</v>
      </c>
      <c r="Q6" s="55">
        <v>0.10299999999999999</v>
      </c>
      <c r="R6" s="52" t="s">
        <v>675</v>
      </c>
      <c r="S6" s="53" t="s">
        <v>676</v>
      </c>
      <c r="T6" s="24"/>
      <c r="U6" s="24"/>
    </row>
    <row r="7" spans="1:21" ht="15">
      <c r="A7" s="132"/>
      <c r="B7" s="144"/>
      <c r="C7" s="25" t="s">
        <v>43</v>
      </c>
      <c r="D7" s="52">
        <v>110678</v>
      </c>
      <c r="E7" s="53">
        <v>2.3E-2</v>
      </c>
      <c r="F7" s="52">
        <v>10460</v>
      </c>
      <c r="G7" s="55">
        <v>0.106</v>
      </c>
      <c r="H7" s="52">
        <v>22909</v>
      </c>
      <c r="I7" s="55">
        <v>6.8000000000000005E-2</v>
      </c>
      <c r="J7" s="52">
        <v>47003</v>
      </c>
      <c r="K7" s="55">
        <v>4.3999999999999997E-2</v>
      </c>
      <c r="L7" s="52">
        <v>12691</v>
      </c>
      <c r="M7" s="55">
        <v>9.2999999999999999E-2</v>
      </c>
      <c r="N7" s="52">
        <v>7726</v>
      </c>
      <c r="O7" s="55">
        <v>0.11799999999999999</v>
      </c>
      <c r="P7" s="52">
        <v>8350</v>
      </c>
      <c r="Q7" s="55">
        <v>0.114</v>
      </c>
      <c r="R7" s="52" t="s">
        <v>677</v>
      </c>
      <c r="S7" s="53" t="s">
        <v>203</v>
      </c>
      <c r="T7" s="24"/>
      <c r="U7" s="24"/>
    </row>
    <row r="8" spans="1:21" ht="15">
      <c r="A8" s="132"/>
      <c r="B8" s="144" t="s">
        <v>44</v>
      </c>
      <c r="C8" s="25" t="s">
        <v>1249</v>
      </c>
      <c r="D8" s="52">
        <v>30860</v>
      </c>
      <c r="E8" s="53">
        <v>6.2E-2</v>
      </c>
      <c r="F8" s="52">
        <v>2445</v>
      </c>
      <c r="G8" s="55">
        <v>0.24</v>
      </c>
      <c r="H8" s="52">
        <v>11327</v>
      </c>
      <c r="I8" s="55">
        <v>0.106</v>
      </c>
      <c r="J8" s="52">
        <v>10177</v>
      </c>
      <c r="K8" s="55">
        <v>0.114</v>
      </c>
      <c r="L8" s="52">
        <v>5428</v>
      </c>
      <c r="M8" s="55">
        <v>0.155</v>
      </c>
      <c r="N8" s="52" t="s">
        <v>1494</v>
      </c>
      <c r="O8" s="55" t="s">
        <v>871</v>
      </c>
      <c r="P8" s="52" t="s">
        <v>366</v>
      </c>
      <c r="Q8" s="55" t="s">
        <v>778</v>
      </c>
      <c r="R8" s="52" t="s">
        <v>74</v>
      </c>
      <c r="S8" s="53" t="s">
        <v>75</v>
      </c>
      <c r="T8" s="24"/>
      <c r="U8" s="24"/>
    </row>
    <row r="9" spans="1:21" ht="15">
      <c r="A9" s="132"/>
      <c r="B9" s="144"/>
      <c r="C9" s="25" t="s">
        <v>1250</v>
      </c>
      <c r="D9" s="52">
        <v>66597</v>
      </c>
      <c r="E9" s="53">
        <v>3.5999999999999997E-2</v>
      </c>
      <c r="F9" s="52">
        <v>2648</v>
      </c>
      <c r="G9" s="55">
        <v>0.218</v>
      </c>
      <c r="H9" s="52">
        <v>7225</v>
      </c>
      <c r="I9" s="55">
        <v>0.13200000000000001</v>
      </c>
      <c r="J9" s="52">
        <v>28617</v>
      </c>
      <c r="K9" s="55">
        <v>0.06</v>
      </c>
      <c r="L9" s="52">
        <v>5794</v>
      </c>
      <c r="M9" s="55">
        <v>0.14299999999999999</v>
      </c>
      <c r="N9" s="52">
        <v>11583</v>
      </c>
      <c r="O9" s="55">
        <v>9.8000000000000004E-2</v>
      </c>
      <c r="P9" s="52">
        <v>9891</v>
      </c>
      <c r="Q9" s="55">
        <v>0.107</v>
      </c>
      <c r="R9" s="52" t="s">
        <v>424</v>
      </c>
      <c r="S9" s="53" t="s">
        <v>179</v>
      </c>
      <c r="T9" s="24"/>
      <c r="U9" s="24"/>
    </row>
    <row r="10" spans="1:21" ht="15">
      <c r="A10" s="132"/>
      <c r="B10" s="144"/>
      <c r="C10" s="25" t="s">
        <v>1251</v>
      </c>
      <c r="D10" s="52">
        <v>76431</v>
      </c>
      <c r="E10" s="53">
        <v>3.2000000000000001E-2</v>
      </c>
      <c r="F10" s="52">
        <v>5032</v>
      </c>
      <c r="G10" s="55">
        <v>0.155</v>
      </c>
      <c r="H10" s="52">
        <v>10123</v>
      </c>
      <c r="I10" s="55">
        <v>0.105</v>
      </c>
      <c r="J10" s="52">
        <v>35939</v>
      </c>
      <c r="K10" s="55">
        <v>5.1999999999999998E-2</v>
      </c>
      <c r="L10" s="52">
        <v>6375</v>
      </c>
      <c r="M10" s="55">
        <v>0.13300000000000001</v>
      </c>
      <c r="N10" s="52">
        <v>10638</v>
      </c>
      <c r="O10" s="55">
        <v>0.10199999999999999</v>
      </c>
      <c r="P10" s="52">
        <v>7144</v>
      </c>
      <c r="Q10" s="55">
        <v>0.126</v>
      </c>
      <c r="R10" s="52" t="s">
        <v>1498</v>
      </c>
      <c r="S10" s="53" t="s">
        <v>721</v>
      </c>
      <c r="T10" s="24"/>
      <c r="U10" s="24"/>
    </row>
    <row r="11" spans="1:21" ht="15">
      <c r="A11" s="132"/>
      <c r="B11" s="144"/>
      <c r="C11" s="25" t="s">
        <v>45</v>
      </c>
      <c r="D11" s="52">
        <v>44724</v>
      </c>
      <c r="E11" s="53">
        <v>4.4999999999999998E-2</v>
      </c>
      <c r="F11" s="52">
        <v>6144</v>
      </c>
      <c r="G11" s="55">
        <v>0.13800000000000001</v>
      </c>
      <c r="H11" s="52">
        <v>9399</v>
      </c>
      <c r="I11" s="55">
        <v>0.11</v>
      </c>
      <c r="J11" s="52">
        <v>19186</v>
      </c>
      <c r="K11" s="55">
        <v>7.2999999999999995E-2</v>
      </c>
      <c r="L11" s="52">
        <v>3580</v>
      </c>
      <c r="M11" s="55">
        <v>0.17899999999999999</v>
      </c>
      <c r="N11" s="52">
        <v>3875</v>
      </c>
      <c r="O11" s="55">
        <v>0.16700000000000001</v>
      </c>
      <c r="P11" s="52">
        <v>1554</v>
      </c>
      <c r="Q11" s="55">
        <v>0.27</v>
      </c>
      <c r="R11" s="52" t="s">
        <v>1499</v>
      </c>
      <c r="S11" s="53" t="s">
        <v>321</v>
      </c>
      <c r="T11" s="24"/>
      <c r="U11" s="24"/>
    </row>
    <row r="12" spans="1:21" ht="15">
      <c r="A12" s="132"/>
      <c r="B12" s="144" t="s">
        <v>46</v>
      </c>
      <c r="C12" s="26" t="s">
        <v>47</v>
      </c>
      <c r="D12" s="52">
        <v>176211</v>
      </c>
      <c r="E12" s="53">
        <v>1.0999999999999999E-2</v>
      </c>
      <c r="F12" s="52">
        <v>9154</v>
      </c>
      <c r="G12" s="55">
        <v>0.112</v>
      </c>
      <c r="H12" s="52">
        <v>28142</v>
      </c>
      <c r="I12" s="55">
        <v>6.0999999999999999E-2</v>
      </c>
      <c r="J12" s="52">
        <v>81217</v>
      </c>
      <c r="K12" s="55">
        <v>0.03</v>
      </c>
      <c r="L12" s="52">
        <v>17283</v>
      </c>
      <c r="M12" s="55">
        <v>0.08</v>
      </c>
      <c r="N12" s="52">
        <v>23867</v>
      </c>
      <c r="O12" s="55">
        <v>6.6000000000000003E-2</v>
      </c>
      <c r="P12" s="52">
        <v>15235</v>
      </c>
      <c r="Q12" s="55">
        <v>8.4000000000000005E-2</v>
      </c>
      <c r="R12" s="52" t="s">
        <v>678</v>
      </c>
      <c r="S12" s="53" t="s">
        <v>337</v>
      </c>
      <c r="T12" s="24"/>
      <c r="U12" s="24"/>
    </row>
    <row r="13" spans="1:21" ht="15">
      <c r="A13" s="132"/>
      <c r="B13" s="144"/>
      <c r="C13" s="25" t="s">
        <v>1248</v>
      </c>
      <c r="D13" s="52">
        <v>21582</v>
      </c>
      <c r="E13" s="53">
        <v>7.2999999999999995E-2</v>
      </c>
      <c r="F13" s="52">
        <v>2475</v>
      </c>
      <c r="G13" s="55">
        <v>0.219</v>
      </c>
      <c r="H13" s="52">
        <v>3586</v>
      </c>
      <c r="I13" s="55">
        <v>0.192</v>
      </c>
      <c r="J13" s="52">
        <v>7855</v>
      </c>
      <c r="K13" s="55">
        <v>0.125</v>
      </c>
      <c r="L13" s="52">
        <v>2203</v>
      </c>
      <c r="M13" s="55">
        <v>0.24</v>
      </c>
      <c r="N13" s="52">
        <v>2085</v>
      </c>
      <c r="O13" s="55">
        <v>0.245</v>
      </c>
      <c r="P13" s="52">
        <v>2840</v>
      </c>
      <c r="Q13" s="55">
        <v>0.20599999999999999</v>
      </c>
      <c r="R13" s="52" t="s">
        <v>679</v>
      </c>
      <c r="S13" s="53" t="s">
        <v>89</v>
      </c>
      <c r="T13" s="24"/>
      <c r="U13" s="24"/>
    </row>
    <row r="14" spans="1:21" ht="15">
      <c r="A14" s="132"/>
      <c r="B14" s="144"/>
      <c r="C14" s="25" t="s">
        <v>48</v>
      </c>
      <c r="D14" s="52">
        <v>15645</v>
      </c>
      <c r="E14" s="53">
        <v>9.5000000000000001E-2</v>
      </c>
      <c r="F14" s="52">
        <v>3505</v>
      </c>
      <c r="G14" s="55">
        <v>0.20100000000000001</v>
      </c>
      <c r="H14" s="52">
        <v>4757</v>
      </c>
      <c r="I14" s="55">
        <v>0.17599999999999999</v>
      </c>
      <c r="J14" s="52">
        <v>4315</v>
      </c>
      <c r="K14" s="55">
        <v>0.186</v>
      </c>
      <c r="L14" s="52" t="s">
        <v>734</v>
      </c>
      <c r="M14" s="55" t="s">
        <v>931</v>
      </c>
      <c r="N14" s="52" t="s">
        <v>1420</v>
      </c>
      <c r="O14" s="55" t="s">
        <v>461</v>
      </c>
      <c r="P14" s="52" t="s">
        <v>1188</v>
      </c>
      <c r="Q14" s="55" t="s">
        <v>349</v>
      </c>
      <c r="R14" s="52" t="s">
        <v>680</v>
      </c>
      <c r="S14" s="53" t="s">
        <v>681</v>
      </c>
      <c r="T14" s="24"/>
      <c r="U14" s="24"/>
    </row>
    <row r="15" spans="1:21" ht="15">
      <c r="A15" s="132"/>
      <c r="B15" s="144"/>
      <c r="C15" s="25" t="s">
        <v>49</v>
      </c>
      <c r="D15" s="52">
        <v>5174</v>
      </c>
      <c r="E15" s="53">
        <v>0.16</v>
      </c>
      <c r="F15" s="52" t="s">
        <v>650</v>
      </c>
      <c r="G15" s="55" t="s">
        <v>651</v>
      </c>
      <c r="H15" s="52" t="s">
        <v>659</v>
      </c>
      <c r="I15" s="55" t="s">
        <v>133</v>
      </c>
      <c r="J15" s="52" t="s">
        <v>664</v>
      </c>
      <c r="K15" s="55" t="s">
        <v>665</v>
      </c>
      <c r="L15" s="52" t="s">
        <v>1446</v>
      </c>
      <c r="M15" s="55" t="s">
        <v>874</v>
      </c>
      <c r="N15" s="52" t="s">
        <v>1072</v>
      </c>
      <c r="O15" s="55" t="s">
        <v>103</v>
      </c>
      <c r="P15" s="52" t="s">
        <v>760</v>
      </c>
      <c r="Q15" s="55" t="s">
        <v>925</v>
      </c>
      <c r="R15" s="52" t="s">
        <v>682</v>
      </c>
      <c r="S15" s="53" t="s">
        <v>683</v>
      </c>
      <c r="T15" s="24"/>
      <c r="U15" s="24"/>
    </row>
    <row r="16" spans="1:21" ht="15">
      <c r="A16" s="132"/>
      <c r="B16" s="144"/>
      <c r="C16" s="25" t="s">
        <v>50</v>
      </c>
      <c r="D16" s="52" t="s">
        <v>74</v>
      </c>
      <c r="E16" s="53" t="s">
        <v>75</v>
      </c>
      <c r="F16" s="52" t="s">
        <v>74</v>
      </c>
      <c r="G16" s="55" t="s">
        <v>75</v>
      </c>
      <c r="H16" s="52" t="s">
        <v>74</v>
      </c>
      <c r="I16" s="55" t="s">
        <v>75</v>
      </c>
      <c r="J16" s="52" t="s">
        <v>74</v>
      </c>
      <c r="K16" s="55" t="s">
        <v>75</v>
      </c>
      <c r="L16" s="52" t="s">
        <v>74</v>
      </c>
      <c r="M16" s="55" t="s">
        <v>75</v>
      </c>
      <c r="N16" s="52" t="s">
        <v>74</v>
      </c>
      <c r="O16" s="55" t="s">
        <v>75</v>
      </c>
      <c r="P16" s="52" t="s">
        <v>74</v>
      </c>
      <c r="Q16" s="55" t="s">
        <v>75</v>
      </c>
      <c r="R16" s="52" t="s">
        <v>74</v>
      </c>
      <c r="S16" s="53" t="s">
        <v>75</v>
      </c>
      <c r="T16" s="24"/>
      <c r="U16" s="24"/>
    </row>
    <row r="17" spans="1:21" ht="15">
      <c r="A17" s="132"/>
      <c r="B17" s="145" t="s">
        <v>51</v>
      </c>
      <c r="C17" s="56" t="s">
        <v>1252</v>
      </c>
      <c r="D17" s="52">
        <v>150591</v>
      </c>
      <c r="E17" s="53">
        <v>1.4999999999999999E-2</v>
      </c>
      <c r="F17" s="52">
        <v>6915</v>
      </c>
      <c r="G17" s="55">
        <v>0.13</v>
      </c>
      <c r="H17" s="52">
        <v>23395</v>
      </c>
      <c r="I17" s="55">
        <v>6.8000000000000005E-2</v>
      </c>
      <c r="J17" s="52">
        <v>71269</v>
      </c>
      <c r="K17" s="55">
        <v>3.3000000000000002E-2</v>
      </c>
      <c r="L17" s="52">
        <v>14465</v>
      </c>
      <c r="M17" s="55">
        <v>8.7999999999999995E-2</v>
      </c>
      <c r="N17" s="52">
        <v>20866</v>
      </c>
      <c r="O17" s="55">
        <v>7.0999999999999994E-2</v>
      </c>
      <c r="P17" s="52">
        <v>12908</v>
      </c>
      <c r="Q17" s="55">
        <v>9.1999999999999998E-2</v>
      </c>
      <c r="R17" s="52" t="s">
        <v>1321</v>
      </c>
      <c r="S17" s="53" t="s">
        <v>1322</v>
      </c>
      <c r="T17" s="24"/>
      <c r="U17" s="24"/>
    </row>
    <row r="18" spans="1:21" ht="15">
      <c r="A18" s="132"/>
      <c r="B18" s="145"/>
      <c r="C18" s="56" t="s">
        <v>1253</v>
      </c>
      <c r="D18" s="52">
        <v>18273</v>
      </c>
      <c r="E18" s="53">
        <v>7.5999999999999998E-2</v>
      </c>
      <c r="F18" s="52">
        <v>1651</v>
      </c>
      <c r="G18" s="55">
        <v>0.26400000000000001</v>
      </c>
      <c r="H18" s="52">
        <v>3249</v>
      </c>
      <c r="I18" s="55">
        <v>0.188</v>
      </c>
      <c r="J18" s="52">
        <v>6473</v>
      </c>
      <c r="K18" s="55">
        <v>0.13200000000000001</v>
      </c>
      <c r="L18" s="52">
        <v>2355</v>
      </c>
      <c r="M18" s="55">
        <v>0.223</v>
      </c>
      <c r="N18" s="52">
        <v>2375</v>
      </c>
      <c r="O18" s="55">
        <v>0.219</v>
      </c>
      <c r="P18" s="52">
        <v>1887</v>
      </c>
      <c r="Q18" s="55">
        <v>0.24399999999999999</v>
      </c>
      <c r="R18" s="52" t="s">
        <v>1323</v>
      </c>
      <c r="S18" s="53" t="s">
        <v>385</v>
      </c>
      <c r="T18" s="24"/>
      <c r="U18" s="24"/>
    </row>
    <row r="19" spans="1:21" ht="15">
      <c r="A19" s="132"/>
      <c r="B19" s="145"/>
      <c r="C19" s="56" t="s">
        <v>1254</v>
      </c>
      <c r="D19" s="52">
        <v>33839</v>
      </c>
      <c r="E19" s="53">
        <v>5.8000000000000003E-2</v>
      </c>
      <c r="F19" s="52">
        <v>6520</v>
      </c>
      <c r="G19" s="55">
        <v>0.14000000000000001</v>
      </c>
      <c r="H19" s="52">
        <v>7615</v>
      </c>
      <c r="I19" s="55">
        <v>0.13300000000000001</v>
      </c>
      <c r="J19" s="52">
        <v>8975</v>
      </c>
      <c r="K19" s="55">
        <v>0.12</v>
      </c>
      <c r="L19" s="52">
        <v>3162</v>
      </c>
      <c r="M19" s="55">
        <v>0.20399999999999999</v>
      </c>
      <c r="N19" s="52">
        <v>2126</v>
      </c>
      <c r="O19" s="55">
        <v>0.248</v>
      </c>
      <c r="P19" s="52">
        <v>3751</v>
      </c>
      <c r="Q19" s="55">
        <v>0.18099999999999999</v>
      </c>
      <c r="R19" s="52" t="s">
        <v>1324</v>
      </c>
      <c r="S19" s="53" t="s">
        <v>373</v>
      </c>
      <c r="T19" s="24"/>
      <c r="U19" s="24"/>
    </row>
    <row r="20" spans="1:21" ht="15">
      <c r="A20" s="132"/>
      <c r="B20" s="145"/>
      <c r="C20" s="56" t="s">
        <v>1255</v>
      </c>
      <c r="D20" s="52">
        <v>7532</v>
      </c>
      <c r="E20" s="53">
        <v>0.13600000000000001</v>
      </c>
      <c r="F20" s="52" t="s">
        <v>973</v>
      </c>
      <c r="G20" s="55" t="s">
        <v>395</v>
      </c>
      <c r="H20" s="52" t="s">
        <v>1319</v>
      </c>
      <c r="I20" s="55" t="s">
        <v>203</v>
      </c>
      <c r="J20" s="52">
        <v>3506</v>
      </c>
      <c r="K20" s="55">
        <v>0.19800000000000001</v>
      </c>
      <c r="L20" s="52" t="s">
        <v>413</v>
      </c>
      <c r="M20" s="55" t="s">
        <v>556</v>
      </c>
      <c r="N20" s="52" t="s">
        <v>1497</v>
      </c>
      <c r="O20" s="55" t="s">
        <v>613</v>
      </c>
      <c r="P20" s="52" t="s">
        <v>390</v>
      </c>
      <c r="Q20" s="55" t="s">
        <v>304</v>
      </c>
      <c r="R20" s="52" t="s">
        <v>74</v>
      </c>
      <c r="S20" s="53" t="s">
        <v>75</v>
      </c>
      <c r="T20" s="24"/>
      <c r="U20" s="24"/>
    </row>
    <row r="21" spans="1:21" ht="15">
      <c r="A21" s="132"/>
      <c r="B21" s="145"/>
      <c r="C21" s="56" t="s">
        <v>1256</v>
      </c>
      <c r="D21" s="52" t="s">
        <v>213</v>
      </c>
      <c r="E21" s="53" t="s">
        <v>289</v>
      </c>
      <c r="F21" s="52" t="s">
        <v>74</v>
      </c>
      <c r="G21" s="55" t="s">
        <v>75</v>
      </c>
      <c r="H21" s="52" t="s">
        <v>74</v>
      </c>
      <c r="I21" s="55" t="s">
        <v>75</v>
      </c>
      <c r="J21" s="52" t="s">
        <v>74</v>
      </c>
      <c r="K21" s="55" t="s">
        <v>75</v>
      </c>
      <c r="L21" s="52" t="s">
        <v>74</v>
      </c>
      <c r="M21" s="55" t="s">
        <v>75</v>
      </c>
      <c r="N21" s="52" t="s">
        <v>74</v>
      </c>
      <c r="O21" s="55" t="s">
        <v>75</v>
      </c>
      <c r="P21" s="52" t="s">
        <v>74</v>
      </c>
      <c r="Q21" s="55" t="s">
        <v>75</v>
      </c>
      <c r="R21" s="52" t="s">
        <v>74</v>
      </c>
      <c r="S21" s="53" t="s">
        <v>75</v>
      </c>
      <c r="T21" s="24"/>
      <c r="U21" s="24"/>
    </row>
    <row r="22" spans="1:21" ht="15">
      <c r="A22" s="132"/>
      <c r="B22" s="145"/>
      <c r="C22" s="56" t="s">
        <v>1257</v>
      </c>
      <c r="D22" s="52">
        <v>8132</v>
      </c>
      <c r="E22" s="53">
        <v>0.11899999999999999</v>
      </c>
      <c r="F22" s="52" t="s">
        <v>933</v>
      </c>
      <c r="G22" s="55" t="s">
        <v>967</v>
      </c>
      <c r="H22" s="52">
        <v>1725</v>
      </c>
      <c r="I22" s="55">
        <v>0.26300000000000001</v>
      </c>
      <c r="J22" s="52">
        <v>3610</v>
      </c>
      <c r="K22" s="55">
        <v>0.17899999999999999</v>
      </c>
      <c r="L22" s="52" t="s">
        <v>527</v>
      </c>
      <c r="M22" s="55" t="s">
        <v>588</v>
      </c>
      <c r="N22" s="52" t="s">
        <v>1094</v>
      </c>
      <c r="O22" s="55" t="s">
        <v>438</v>
      </c>
      <c r="P22" s="52" t="s">
        <v>90</v>
      </c>
      <c r="Q22" s="55" t="s">
        <v>349</v>
      </c>
      <c r="R22" s="52" t="s">
        <v>1125</v>
      </c>
      <c r="S22" s="53" t="s">
        <v>316</v>
      </c>
      <c r="T22" s="24"/>
      <c r="U22" s="24"/>
    </row>
    <row r="23" spans="1:21" ht="15">
      <c r="A23" s="132"/>
      <c r="B23" s="145" t="s">
        <v>52</v>
      </c>
      <c r="C23" s="27" t="s">
        <v>1258</v>
      </c>
      <c r="D23" s="52">
        <v>96621</v>
      </c>
      <c r="E23" s="53">
        <v>2.7E-2</v>
      </c>
      <c r="F23" s="52">
        <v>2487</v>
      </c>
      <c r="G23" s="55">
        <v>0.22500000000000001</v>
      </c>
      <c r="H23" s="52">
        <v>13200</v>
      </c>
      <c r="I23" s="55">
        <v>9.7000000000000003E-2</v>
      </c>
      <c r="J23" s="52">
        <v>43872</v>
      </c>
      <c r="K23" s="55">
        <v>4.8000000000000001E-2</v>
      </c>
      <c r="L23" s="52">
        <v>7219</v>
      </c>
      <c r="M23" s="55">
        <v>0.129</v>
      </c>
      <c r="N23" s="52">
        <v>17555</v>
      </c>
      <c r="O23" s="55">
        <v>7.9000000000000001E-2</v>
      </c>
      <c r="P23" s="52">
        <v>11178</v>
      </c>
      <c r="Q23" s="55">
        <v>0.10100000000000001</v>
      </c>
      <c r="R23" s="52" t="s">
        <v>1320</v>
      </c>
      <c r="S23" s="53" t="s">
        <v>181</v>
      </c>
      <c r="T23" s="24"/>
      <c r="U23" s="24"/>
    </row>
    <row r="24" spans="1:21" ht="15">
      <c r="A24" s="132"/>
      <c r="B24" s="145"/>
      <c r="C24" s="56" t="s">
        <v>1259</v>
      </c>
      <c r="D24" s="52">
        <v>11114</v>
      </c>
      <c r="E24" s="53">
        <v>0.1</v>
      </c>
      <c r="F24" s="52" t="s">
        <v>390</v>
      </c>
      <c r="G24" s="55" t="s">
        <v>955</v>
      </c>
      <c r="H24" s="52" t="s">
        <v>1317</v>
      </c>
      <c r="I24" s="55" t="s">
        <v>380</v>
      </c>
      <c r="J24" s="52">
        <v>5404</v>
      </c>
      <c r="K24" s="55">
        <v>0.14499999999999999</v>
      </c>
      <c r="L24" s="52" t="s">
        <v>1271</v>
      </c>
      <c r="M24" s="55" t="s">
        <v>721</v>
      </c>
      <c r="N24" s="52" t="s">
        <v>1354</v>
      </c>
      <c r="O24" s="55" t="s">
        <v>420</v>
      </c>
      <c r="P24" s="52">
        <v>1714</v>
      </c>
      <c r="Q24" s="55">
        <v>0.26</v>
      </c>
      <c r="R24" s="52" t="s">
        <v>74</v>
      </c>
      <c r="S24" s="53" t="s">
        <v>75</v>
      </c>
      <c r="T24" s="24"/>
      <c r="U24" s="24"/>
    </row>
    <row r="25" spans="1:21" ht="15">
      <c r="A25" s="132"/>
      <c r="B25" s="145"/>
      <c r="C25" s="56" t="s">
        <v>1260</v>
      </c>
      <c r="D25" s="52">
        <v>11849</v>
      </c>
      <c r="E25" s="53">
        <v>9.6000000000000002E-2</v>
      </c>
      <c r="F25" s="52" t="s">
        <v>1316</v>
      </c>
      <c r="G25" s="55" t="s">
        <v>693</v>
      </c>
      <c r="H25" s="52" t="s">
        <v>1318</v>
      </c>
      <c r="I25" s="55" t="s">
        <v>247</v>
      </c>
      <c r="J25" s="52">
        <v>5546</v>
      </c>
      <c r="K25" s="55">
        <v>0.14099999999999999</v>
      </c>
      <c r="L25" s="52" t="s">
        <v>1490</v>
      </c>
      <c r="M25" s="55" t="s">
        <v>1179</v>
      </c>
      <c r="N25" s="52">
        <v>1606</v>
      </c>
      <c r="O25" s="55">
        <v>0.26200000000000001</v>
      </c>
      <c r="P25" s="52">
        <v>1622</v>
      </c>
      <c r="Q25" s="55">
        <v>0.26500000000000001</v>
      </c>
      <c r="R25" s="52" t="s">
        <v>74</v>
      </c>
      <c r="S25" s="53" t="s">
        <v>75</v>
      </c>
      <c r="T25" s="24"/>
      <c r="U25" s="24"/>
    </row>
    <row r="26" spans="1:21" ht="15">
      <c r="A26" s="132"/>
      <c r="B26" s="145"/>
      <c r="C26" s="56" t="s">
        <v>53</v>
      </c>
      <c r="D26" s="52">
        <v>16539</v>
      </c>
      <c r="E26" s="53">
        <v>0.08</v>
      </c>
      <c r="F26" s="52" t="s">
        <v>637</v>
      </c>
      <c r="G26" s="55" t="s">
        <v>638</v>
      </c>
      <c r="H26" s="52">
        <v>2041</v>
      </c>
      <c r="I26" s="55">
        <v>0.23499999999999999</v>
      </c>
      <c r="J26" s="52">
        <v>8089</v>
      </c>
      <c r="K26" s="55">
        <v>0.115</v>
      </c>
      <c r="L26" s="52">
        <v>2553</v>
      </c>
      <c r="M26" s="55">
        <v>0.21199999999999999</v>
      </c>
      <c r="N26" s="52">
        <v>1519</v>
      </c>
      <c r="O26" s="55">
        <v>0.27</v>
      </c>
      <c r="P26" s="52" t="s">
        <v>915</v>
      </c>
      <c r="Q26" s="55" t="s">
        <v>148</v>
      </c>
      <c r="R26" s="52" t="s">
        <v>74</v>
      </c>
      <c r="S26" s="53" t="s">
        <v>75</v>
      </c>
      <c r="T26" s="24"/>
      <c r="U26" s="24"/>
    </row>
    <row r="27" spans="1:21" ht="15">
      <c r="A27" s="132"/>
      <c r="B27" s="145"/>
      <c r="C27" s="27" t="s">
        <v>54</v>
      </c>
      <c r="D27" s="52">
        <v>5972</v>
      </c>
      <c r="E27" s="53">
        <v>0.14499999999999999</v>
      </c>
      <c r="F27" s="52" t="s">
        <v>485</v>
      </c>
      <c r="G27" s="55" t="s">
        <v>470</v>
      </c>
      <c r="H27" s="52" t="s">
        <v>652</v>
      </c>
      <c r="I27" s="55" t="s">
        <v>373</v>
      </c>
      <c r="J27" s="52">
        <v>2232</v>
      </c>
      <c r="K27" s="55">
        <v>0.23699999999999999</v>
      </c>
      <c r="L27" s="52" t="s">
        <v>366</v>
      </c>
      <c r="M27" s="55" t="s">
        <v>1267</v>
      </c>
      <c r="N27" s="52" t="s">
        <v>489</v>
      </c>
      <c r="O27" s="55" t="s">
        <v>163</v>
      </c>
      <c r="P27" s="52" t="s">
        <v>1186</v>
      </c>
      <c r="Q27" s="55" t="s">
        <v>349</v>
      </c>
      <c r="R27" s="52" t="s">
        <v>666</v>
      </c>
      <c r="S27" s="53" t="s">
        <v>436</v>
      </c>
      <c r="T27" s="24"/>
      <c r="U27" s="24"/>
    </row>
    <row r="28" spans="1:21" ht="15">
      <c r="A28" s="132"/>
      <c r="B28" s="145"/>
      <c r="C28" s="27" t="s">
        <v>55</v>
      </c>
      <c r="D28" s="52">
        <v>11066</v>
      </c>
      <c r="E28" s="53">
        <v>0.107</v>
      </c>
      <c r="F28" s="52">
        <v>2113</v>
      </c>
      <c r="G28" s="55">
        <v>0.25600000000000001</v>
      </c>
      <c r="H28" s="52">
        <v>4640</v>
      </c>
      <c r="I28" s="55">
        <v>0.16600000000000001</v>
      </c>
      <c r="J28" s="52" t="s">
        <v>660</v>
      </c>
      <c r="K28" s="55" t="s">
        <v>578</v>
      </c>
      <c r="L28" s="52">
        <v>2590</v>
      </c>
      <c r="M28" s="55">
        <v>0.22500000000000001</v>
      </c>
      <c r="N28" s="52" t="s">
        <v>74</v>
      </c>
      <c r="O28" s="55" t="s">
        <v>75</v>
      </c>
      <c r="P28" s="52" t="s">
        <v>1109</v>
      </c>
      <c r="Q28" s="55" t="s">
        <v>718</v>
      </c>
      <c r="R28" s="52" t="s">
        <v>74</v>
      </c>
      <c r="S28" s="53" t="s">
        <v>75</v>
      </c>
      <c r="T28" s="24"/>
      <c r="U28" s="24"/>
    </row>
    <row r="29" spans="1:21" ht="15">
      <c r="A29" s="132"/>
      <c r="B29" s="145"/>
      <c r="C29" s="27" t="s">
        <v>56</v>
      </c>
      <c r="D29" s="52">
        <v>11603</v>
      </c>
      <c r="E29" s="53">
        <v>9.7000000000000003E-2</v>
      </c>
      <c r="F29" s="52" t="s">
        <v>639</v>
      </c>
      <c r="G29" s="55" t="s">
        <v>393</v>
      </c>
      <c r="H29" s="52">
        <v>2652</v>
      </c>
      <c r="I29" s="55">
        <v>0.20699999999999999</v>
      </c>
      <c r="J29" s="52">
        <v>4956</v>
      </c>
      <c r="K29" s="55">
        <v>0.14799999999999999</v>
      </c>
      <c r="L29" s="52" t="s">
        <v>1491</v>
      </c>
      <c r="M29" s="55" t="s">
        <v>533</v>
      </c>
      <c r="N29" s="52" t="s">
        <v>664</v>
      </c>
      <c r="O29" s="55" t="s">
        <v>423</v>
      </c>
      <c r="P29" s="52" t="s">
        <v>417</v>
      </c>
      <c r="Q29" s="55" t="s">
        <v>323</v>
      </c>
      <c r="R29" s="52" t="s">
        <v>667</v>
      </c>
      <c r="S29" s="53" t="s">
        <v>668</v>
      </c>
      <c r="T29" s="24"/>
      <c r="U29" s="24"/>
    </row>
    <row r="30" spans="1:21" ht="15">
      <c r="A30" s="132"/>
      <c r="B30" s="145"/>
      <c r="C30" s="27" t="s">
        <v>57</v>
      </c>
      <c r="D30" s="52">
        <v>51087</v>
      </c>
      <c r="E30" s="53">
        <v>4.2000000000000003E-2</v>
      </c>
      <c r="F30" s="52">
        <v>7187</v>
      </c>
      <c r="G30" s="55">
        <v>0.128</v>
      </c>
      <c r="H30" s="52">
        <v>11067</v>
      </c>
      <c r="I30" s="55">
        <v>0.10100000000000001</v>
      </c>
      <c r="J30" s="52">
        <v>22114</v>
      </c>
      <c r="K30" s="55">
        <v>6.8000000000000005E-2</v>
      </c>
      <c r="L30" s="52">
        <v>4329</v>
      </c>
      <c r="M30" s="55">
        <v>0.16200000000000001</v>
      </c>
      <c r="N30" s="52">
        <v>3696</v>
      </c>
      <c r="O30" s="55">
        <v>0.17299999999999999</v>
      </c>
      <c r="P30" s="52" t="s">
        <v>503</v>
      </c>
      <c r="Q30" s="55" t="s">
        <v>622</v>
      </c>
      <c r="R30" s="52" t="s">
        <v>669</v>
      </c>
      <c r="S30" s="53" t="s">
        <v>670</v>
      </c>
      <c r="T30" s="24"/>
      <c r="U30" s="24"/>
    </row>
    <row r="31" spans="1:21" ht="15">
      <c r="A31" s="132"/>
      <c r="B31" s="145"/>
      <c r="C31" s="27" t="s">
        <v>58</v>
      </c>
      <c r="D31" s="52">
        <v>2605</v>
      </c>
      <c r="E31" s="53">
        <v>0.222</v>
      </c>
      <c r="F31" s="52" t="s">
        <v>346</v>
      </c>
      <c r="G31" s="55" t="s">
        <v>640</v>
      </c>
      <c r="H31" s="52" t="s">
        <v>653</v>
      </c>
      <c r="I31" s="55" t="s">
        <v>236</v>
      </c>
      <c r="J31" s="52" t="s">
        <v>661</v>
      </c>
      <c r="K31" s="55" t="s">
        <v>593</v>
      </c>
      <c r="L31" s="52" t="s">
        <v>682</v>
      </c>
      <c r="M31" s="55" t="s">
        <v>631</v>
      </c>
      <c r="N31" s="52" t="s">
        <v>74</v>
      </c>
      <c r="O31" s="55" t="s">
        <v>75</v>
      </c>
      <c r="P31" s="52" t="s">
        <v>667</v>
      </c>
      <c r="Q31" s="55" t="s">
        <v>668</v>
      </c>
      <c r="R31" s="52" t="s">
        <v>74</v>
      </c>
      <c r="S31" s="53" t="s">
        <v>75</v>
      </c>
      <c r="T31" s="24"/>
      <c r="U31" s="24"/>
    </row>
    <row r="32" spans="1:21" ht="15">
      <c r="A32" s="132"/>
      <c r="B32" s="145"/>
      <c r="C32" s="27" t="s">
        <v>59</v>
      </c>
      <c r="D32" s="52" t="s">
        <v>74</v>
      </c>
      <c r="E32" s="53" t="s">
        <v>75</v>
      </c>
      <c r="F32" s="52" t="s">
        <v>74</v>
      </c>
      <c r="G32" s="55" t="s">
        <v>75</v>
      </c>
      <c r="H32" s="52" t="s">
        <v>74</v>
      </c>
      <c r="I32" s="55" t="s">
        <v>75</v>
      </c>
      <c r="J32" s="52" t="s">
        <v>74</v>
      </c>
      <c r="K32" s="55" t="s">
        <v>75</v>
      </c>
      <c r="L32" s="52" t="s">
        <v>74</v>
      </c>
      <c r="M32" s="55" t="s">
        <v>75</v>
      </c>
      <c r="N32" s="52" t="s">
        <v>74</v>
      </c>
      <c r="O32" s="55" t="s">
        <v>75</v>
      </c>
      <c r="P32" s="52" t="s">
        <v>74</v>
      </c>
      <c r="Q32" s="55" t="s">
        <v>75</v>
      </c>
      <c r="R32" s="52" t="s">
        <v>74</v>
      </c>
      <c r="S32" s="53" t="s">
        <v>75</v>
      </c>
      <c r="T32" s="24"/>
      <c r="U32" s="24"/>
    </row>
    <row r="33" spans="1:21" ht="15">
      <c r="A33" s="132"/>
      <c r="B33" s="132" t="s">
        <v>60</v>
      </c>
      <c r="C33" s="56" t="s">
        <v>61</v>
      </c>
      <c r="D33" s="52">
        <v>12186</v>
      </c>
      <c r="E33" s="53">
        <v>9.6000000000000002E-2</v>
      </c>
      <c r="F33" s="52" t="s">
        <v>74</v>
      </c>
      <c r="G33" s="55" t="s">
        <v>75</v>
      </c>
      <c r="H33" s="52" t="s">
        <v>629</v>
      </c>
      <c r="I33" s="55" t="s">
        <v>335</v>
      </c>
      <c r="J33" s="52">
        <v>3348</v>
      </c>
      <c r="K33" s="55">
        <v>0.186</v>
      </c>
      <c r="L33" s="52" t="s">
        <v>839</v>
      </c>
      <c r="M33" s="55" t="s">
        <v>1347</v>
      </c>
      <c r="N33" s="52">
        <v>4977</v>
      </c>
      <c r="O33" s="55">
        <v>0.152</v>
      </c>
      <c r="P33" s="52">
        <v>2881</v>
      </c>
      <c r="Q33" s="55">
        <v>0.20200000000000001</v>
      </c>
      <c r="R33" s="52" t="s">
        <v>74</v>
      </c>
      <c r="S33" s="53" t="s">
        <v>75</v>
      </c>
      <c r="T33" s="24"/>
      <c r="U33" s="24"/>
    </row>
    <row r="34" spans="1:21" ht="15">
      <c r="A34" s="132"/>
      <c r="B34" s="132"/>
      <c r="C34" s="56" t="s">
        <v>62</v>
      </c>
      <c r="D34" s="52">
        <v>24921</v>
      </c>
      <c r="E34" s="53">
        <v>6.5000000000000002E-2</v>
      </c>
      <c r="F34" s="52" t="s">
        <v>74</v>
      </c>
      <c r="G34" s="55" t="s">
        <v>75</v>
      </c>
      <c r="H34" s="52" t="s">
        <v>654</v>
      </c>
      <c r="I34" s="55" t="s">
        <v>382</v>
      </c>
      <c r="J34" s="52">
        <v>5372</v>
      </c>
      <c r="K34" s="55">
        <v>0.14699999999999999</v>
      </c>
      <c r="L34" s="52">
        <v>3673</v>
      </c>
      <c r="M34" s="55">
        <v>0.17799999999999999</v>
      </c>
      <c r="N34" s="52">
        <v>5208</v>
      </c>
      <c r="O34" s="55">
        <v>0.14799999999999999</v>
      </c>
      <c r="P34" s="52">
        <v>9541</v>
      </c>
      <c r="Q34" s="55">
        <v>0.108</v>
      </c>
      <c r="R34" s="52" t="s">
        <v>74</v>
      </c>
      <c r="S34" s="53" t="s">
        <v>75</v>
      </c>
      <c r="T34" s="24"/>
      <c r="U34" s="24"/>
    </row>
    <row r="35" spans="1:21" ht="15">
      <c r="A35" s="132"/>
      <c r="B35" s="132"/>
      <c r="C35" s="56" t="s">
        <v>63</v>
      </c>
      <c r="D35" s="52">
        <v>26722</v>
      </c>
      <c r="E35" s="53">
        <v>6.3E-2</v>
      </c>
      <c r="F35" s="52" t="s">
        <v>74</v>
      </c>
      <c r="G35" s="55" t="s">
        <v>75</v>
      </c>
      <c r="H35" s="52">
        <v>1875</v>
      </c>
      <c r="I35" s="55">
        <v>0.25600000000000001</v>
      </c>
      <c r="J35" s="52">
        <v>14874</v>
      </c>
      <c r="K35" s="55">
        <v>8.5999999999999993E-2</v>
      </c>
      <c r="L35" s="52">
        <v>2046</v>
      </c>
      <c r="M35" s="55">
        <v>0.24</v>
      </c>
      <c r="N35" s="52">
        <v>6101</v>
      </c>
      <c r="O35" s="55">
        <v>0.13700000000000001</v>
      </c>
      <c r="P35" s="52">
        <v>1635</v>
      </c>
      <c r="Q35" s="55">
        <v>0.26800000000000002</v>
      </c>
      <c r="R35" s="52" t="s">
        <v>74</v>
      </c>
      <c r="S35" s="53" t="s">
        <v>75</v>
      </c>
      <c r="T35" s="24"/>
      <c r="U35" s="24"/>
    </row>
    <row r="36" spans="1:21" ht="15">
      <c r="A36" s="132"/>
      <c r="B36" s="132"/>
      <c r="C36" s="56" t="s">
        <v>64</v>
      </c>
      <c r="D36" s="52">
        <v>12549</v>
      </c>
      <c r="E36" s="53">
        <v>9.4E-2</v>
      </c>
      <c r="F36" s="52" t="s">
        <v>641</v>
      </c>
      <c r="G36" s="55" t="s">
        <v>267</v>
      </c>
      <c r="H36" s="52">
        <v>1625</v>
      </c>
      <c r="I36" s="55">
        <v>0.27</v>
      </c>
      <c r="J36" s="52">
        <v>7519</v>
      </c>
      <c r="K36" s="55">
        <v>0.122</v>
      </c>
      <c r="L36" s="52" t="s">
        <v>1492</v>
      </c>
      <c r="M36" s="55" t="s">
        <v>1052</v>
      </c>
      <c r="N36" s="52" t="s">
        <v>1495</v>
      </c>
      <c r="O36" s="55" t="s">
        <v>337</v>
      </c>
      <c r="P36" s="52" t="s">
        <v>989</v>
      </c>
      <c r="Q36" s="55" t="s">
        <v>795</v>
      </c>
      <c r="R36" s="52" t="s">
        <v>74</v>
      </c>
      <c r="S36" s="53" t="s">
        <v>75</v>
      </c>
      <c r="T36" s="24"/>
      <c r="U36" s="24"/>
    </row>
    <row r="37" spans="1:21" ht="15">
      <c r="A37" s="132"/>
      <c r="B37" s="132"/>
      <c r="C37" s="56" t="s">
        <v>65</v>
      </c>
      <c r="D37" s="52">
        <v>17891</v>
      </c>
      <c r="E37" s="53">
        <v>7.8E-2</v>
      </c>
      <c r="F37" s="52" t="s">
        <v>642</v>
      </c>
      <c r="G37" s="55" t="s">
        <v>643</v>
      </c>
      <c r="H37" s="52">
        <v>3345</v>
      </c>
      <c r="I37" s="55">
        <v>0.191</v>
      </c>
      <c r="J37" s="52">
        <v>10062</v>
      </c>
      <c r="K37" s="55">
        <v>0.106</v>
      </c>
      <c r="L37" s="52">
        <v>1848</v>
      </c>
      <c r="M37" s="55">
        <v>0.254</v>
      </c>
      <c r="N37" s="52" t="s">
        <v>1496</v>
      </c>
      <c r="O37" s="55" t="s">
        <v>148</v>
      </c>
      <c r="P37" s="52" t="s">
        <v>1187</v>
      </c>
      <c r="Q37" s="55" t="s">
        <v>510</v>
      </c>
      <c r="R37" s="52" t="s">
        <v>74</v>
      </c>
      <c r="S37" s="53" t="s">
        <v>75</v>
      </c>
      <c r="T37" s="24"/>
      <c r="U37" s="24"/>
    </row>
    <row r="38" spans="1:21" ht="15">
      <c r="A38" s="132"/>
      <c r="B38" s="132"/>
      <c r="C38" s="56" t="s">
        <v>66</v>
      </c>
      <c r="D38" s="52">
        <v>2417</v>
      </c>
      <c r="E38" s="53">
        <v>0.22500000000000001</v>
      </c>
      <c r="F38" s="52" t="s">
        <v>74</v>
      </c>
      <c r="G38" s="55" t="s">
        <v>75</v>
      </c>
      <c r="H38" s="52" t="s">
        <v>655</v>
      </c>
      <c r="I38" s="55" t="s">
        <v>656</v>
      </c>
      <c r="J38" s="52" t="s">
        <v>662</v>
      </c>
      <c r="K38" s="55" t="s">
        <v>663</v>
      </c>
      <c r="L38" s="52" t="s">
        <v>166</v>
      </c>
      <c r="M38" s="55" t="s">
        <v>239</v>
      </c>
      <c r="N38" s="52" t="s">
        <v>819</v>
      </c>
      <c r="O38" s="55" t="s">
        <v>228</v>
      </c>
      <c r="P38" s="52" t="s">
        <v>74</v>
      </c>
      <c r="Q38" s="55" t="s">
        <v>75</v>
      </c>
      <c r="R38" s="52" t="s">
        <v>74</v>
      </c>
      <c r="S38" s="53" t="s">
        <v>75</v>
      </c>
      <c r="T38" s="24"/>
      <c r="U38" s="24"/>
    </row>
    <row r="39" spans="1:21" ht="15">
      <c r="A39" s="132"/>
      <c r="B39" s="132"/>
      <c r="C39" s="56" t="s">
        <v>67</v>
      </c>
      <c r="D39" s="52">
        <v>19077</v>
      </c>
      <c r="E39" s="53">
        <v>7.9000000000000001E-2</v>
      </c>
      <c r="F39" s="52" t="s">
        <v>644</v>
      </c>
      <c r="G39" s="55" t="s">
        <v>105</v>
      </c>
      <c r="H39" s="52">
        <v>3245</v>
      </c>
      <c r="I39" s="55">
        <v>0.20300000000000001</v>
      </c>
      <c r="J39" s="52">
        <v>11851</v>
      </c>
      <c r="K39" s="55">
        <v>0.10100000000000001</v>
      </c>
      <c r="L39" s="52" t="s">
        <v>1493</v>
      </c>
      <c r="M39" s="55" t="s">
        <v>478</v>
      </c>
      <c r="N39" s="52">
        <v>1625</v>
      </c>
      <c r="O39" s="55">
        <v>0.27400000000000002</v>
      </c>
      <c r="P39" s="52" t="s">
        <v>502</v>
      </c>
      <c r="Q39" s="55" t="s">
        <v>766</v>
      </c>
      <c r="R39" s="52" t="s">
        <v>671</v>
      </c>
      <c r="S39" s="53" t="s">
        <v>672</v>
      </c>
      <c r="T39" s="24"/>
      <c r="U39" s="24"/>
    </row>
    <row r="40" spans="1:21" ht="15">
      <c r="A40" s="132"/>
      <c r="B40" s="132"/>
      <c r="C40" s="56" t="s">
        <v>68</v>
      </c>
      <c r="D40" s="52">
        <v>6553</v>
      </c>
      <c r="E40" s="53">
        <v>0.13800000000000001</v>
      </c>
      <c r="F40" s="52" t="s">
        <v>645</v>
      </c>
      <c r="G40" s="55" t="s">
        <v>646</v>
      </c>
      <c r="H40" s="52" t="s">
        <v>657</v>
      </c>
      <c r="I40" s="55" t="s">
        <v>308</v>
      </c>
      <c r="J40" s="52">
        <v>3744</v>
      </c>
      <c r="K40" s="55">
        <v>0.18099999999999999</v>
      </c>
      <c r="L40" s="52" t="s">
        <v>74</v>
      </c>
      <c r="M40" s="55" t="s">
        <v>75</v>
      </c>
      <c r="N40" s="52" t="s">
        <v>320</v>
      </c>
      <c r="O40" s="55" t="s">
        <v>772</v>
      </c>
      <c r="P40" s="52" t="s">
        <v>74</v>
      </c>
      <c r="Q40" s="55" t="s">
        <v>75</v>
      </c>
      <c r="R40" s="52" t="s">
        <v>311</v>
      </c>
      <c r="S40" s="53" t="s">
        <v>673</v>
      </c>
      <c r="T40" s="24"/>
      <c r="U40" s="24"/>
    </row>
    <row r="41" spans="1:21" ht="15">
      <c r="A41" s="132"/>
      <c r="B41" s="132"/>
      <c r="C41" s="56" t="s">
        <v>69</v>
      </c>
      <c r="D41" s="52">
        <v>7590</v>
      </c>
      <c r="E41" s="53">
        <v>0.127</v>
      </c>
      <c r="F41" s="52" t="s">
        <v>647</v>
      </c>
      <c r="G41" s="55" t="s">
        <v>610</v>
      </c>
      <c r="H41" s="52">
        <v>2659</v>
      </c>
      <c r="I41" s="55">
        <v>0.216</v>
      </c>
      <c r="J41" s="52">
        <v>2831</v>
      </c>
      <c r="K41" s="55">
        <v>0.20699999999999999</v>
      </c>
      <c r="L41" s="52" t="s">
        <v>1085</v>
      </c>
      <c r="M41" s="55" t="s">
        <v>586</v>
      </c>
      <c r="N41" s="52" t="s">
        <v>1005</v>
      </c>
      <c r="O41" s="55" t="s">
        <v>1455</v>
      </c>
      <c r="P41" s="52" t="s">
        <v>277</v>
      </c>
      <c r="Q41" s="55" t="s">
        <v>360</v>
      </c>
      <c r="R41" s="52" t="s">
        <v>190</v>
      </c>
      <c r="S41" s="53" t="s">
        <v>474</v>
      </c>
      <c r="T41" s="24"/>
      <c r="U41" s="24"/>
    </row>
    <row r="42" spans="1:21" ht="15">
      <c r="A42" s="132"/>
      <c r="B42" s="132"/>
      <c r="C42" s="56" t="s">
        <v>70</v>
      </c>
      <c r="D42" s="52">
        <v>82333</v>
      </c>
      <c r="E42" s="53">
        <v>0.03</v>
      </c>
      <c r="F42" s="52">
        <v>12032</v>
      </c>
      <c r="G42" s="55">
        <v>0.1</v>
      </c>
      <c r="H42" s="52">
        <v>20492</v>
      </c>
      <c r="I42" s="55">
        <v>7.3999999999999996E-2</v>
      </c>
      <c r="J42" s="52">
        <v>30977</v>
      </c>
      <c r="K42" s="55">
        <v>5.7000000000000002E-2</v>
      </c>
      <c r="L42" s="52">
        <v>9135</v>
      </c>
      <c r="M42" s="55">
        <v>0.113</v>
      </c>
      <c r="N42" s="52">
        <v>4513</v>
      </c>
      <c r="O42" s="55">
        <v>0.156</v>
      </c>
      <c r="P42" s="52">
        <v>3417</v>
      </c>
      <c r="Q42" s="55">
        <v>0.185</v>
      </c>
      <c r="R42" s="52">
        <v>1767</v>
      </c>
      <c r="S42" s="53">
        <v>0.26300000000000001</v>
      </c>
      <c r="T42" s="24"/>
      <c r="U42" s="24"/>
    </row>
    <row r="43" spans="1:21" ht="15">
      <c r="A43" s="132"/>
      <c r="B43" s="132"/>
      <c r="C43" s="56" t="s">
        <v>71</v>
      </c>
      <c r="D43" s="52">
        <v>6373</v>
      </c>
      <c r="E43" s="53">
        <v>0.13900000000000001</v>
      </c>
      <c r="F43" s="52" t="s">
        <v>648</v>
      </c>
      <c r="G43" s="55" t="s">
        <v>649</v>
      </c>
      <c r="H43" s="52" t="s">
        <v>658</v>
      </c>
      <c r="I43" s="55" t="s">
        <v>148</v>
      </c>
      <c r="J43" s="52">
        <v>2080</v>
      </c>
      <c r="K43" s="55">
        <v>0.24199999999999999</v>
      </c>
      <c r="L43" s="52" t="s">
        <v>701</v>
      </c>
      <c r="M43" s="55" t="s">
        <v>718</v>
      </c>
      <c r="N43" s="52" t="s">
        <v>184</v>
      </c>
      <c r="O43" s="55" t="s">
        <v>335</v>
      </c>
      <c r="P43" s="52" t="s">
        <v>814</v>
      </c>
      <c r="Q43" s="55" t="s">
        <v>509</v>
      </c>
      <c r="R43" s="52" t="s">
        <v>674</v>
      </c>
      <c r="S43" s="53" t="s">
        <v>262</v>
      </c>
      <c r="T43" s="24"/>
      <c r="U43" s="24"/>
    </row>
    <row r="44" spans="1:21">
      <c r="A44" s="34" t="s">
        <v>6</v>
      </c>
      <c r="B44" s="24"/>
      <c r="C44" s="24"/>
      <c r="D44" s="24"/>
      <c r="E44" s="24"/>
      <c r="F44" s="24"/>
      <c r="G44" s="24"/>
      <c r="H44" s="24"/>
      <c r="I44" s="24"/>
      <c r="J44" s="24"/>
      <c r="K44" s="24"/>
      <c r="L44" s="24"/>
      <c r="M44" s="24"/>
      <c r="N44" s="24"/>
      <c r="O44" s="24"/>
      <c r="P44" s="24"/>
      <c r="Q44" s="24"/>
      <c r="R44" s="24"/>
      <c r="S44" s="24"/>
      <c r="T44" s="24"/>
      <c r="U44" s="24"/>
    </row>
    <row r="45" spans="1:21">
      <c r="A45" s="34" t="s">
        <v>7</v>
      </c>
      <c r="B45" s="24"/>
      <c r="C45" s="24"/>
      <c r="D45" s="24"/>
      <c r="E45" s="24"/>
      <c r="F45" s="24"/>
      <c r="G45" s="24"/>
      <c r="H45" s="24"/>
      <c r="I45" s="24"/>
      <c r="J45" s="24"/>
      <c r="K45" s="24"/>
      <c r="L45" s="24"/>
      <c r="M45" s="24"/>
      <c r="N45" s="24"/>
      <c r="O45" s="24"/>
      <c r="P45" s="24"/>
      <c r="Q45" s="24"/>
      <c r="R45" s="24"/>
      <c r="S45" s="24"/>
      <c r="T45" s="24"/>
      <c r="U45" s="24"/>
    </row>
    <row r="46" spans="1:21">
      <c r="A46" s="34" t="s">
        <v>38</v>
      </c>
      <c r="B46" s="24"/>
      <c r="C46" s="24"/>
      <c r="D46" s="24"/>
      <c r="E46" s="24"/>
      <c r="F46" s="24"/>
      <c r="G46" s="24"/>
      <c r="H46" s="24"/>
      <c r="I46" s="24"/>
      <c r="J46" s="24"/>
      <c r="K46" s="24"/>
      <c r="L46" s="24"/>
      <c r="M46" s="24"/>
      <c r="N46" s="24"/>
      <c r="O46" s="24"/>
      <c r="P46" s="24"/>
      <c r="Q46" s="24"/>
      <c r="R46" s="24"/>
      <c r="S46" s="24"/>
      <c r="T46" s="24"/>
      <c r="U46" s="24"/>
    </row>
    <row r="47" spans="1:21">
      <c r="A47" s="34" t="s">
        <v>8</v>
      </c>
      <c r="B47" s="24"/>
      <c r="C47" s="24"/>
      <c r="D47" s="24"/>
      <c r="E47" s="24"/>
      <c r="F47" s="24"/>
      <c r="G47" s="24"/>
      <c r="H47" s="24"/>
      <c r="I47" s="24"/>
      <c r="J47" s="24"/>
      <c r="K47" s="24"/>
      <c r="L47" s="24"/>
      <c r="M47" s="24"/>
      <c r="N47" s="24"/>
      <c r="O47" s="24"/>
      <c r="P47" s="24"/>
      <c r="Q47" s="24"/>
      <c r="R47" s="24"/>
      <c r="S47" s="24"/>
      <c r="T47" s="24"/>
      <c r="U47" s="24"/>
    </row>
    <row r="48" spans="1:21">
      <c r="A48" s="24"/>
      <c r="B48" s="24"/>
      <c r="C48" s="24"/>
      <c r="D48" s="24"/>
      <c r="E48" s="24"/>
      <c r="F48" s="24"/>
      <c r="G48" s="24"/>
      <c r="H48" s="24"/>
      <c r="I48" s="24"/>
      <c r="J48" s="24"/>
      <c r="K48" s="24"/>
      <c r="L48" s="24"/>
      <c r="M48" s="24"/>
      <c r="N48" s="24"/>
      <c r="O48" s="24"/>
      <c r="P48" s="24"/>
      <c r="Q48" s="24"/>
      <c r="R48" s="24"/>
      <c r="S48" s="24"/>
      <c r="T48" s="24"/>
      <c r="U48" s="24"/>
    </row>
    <row r="49" spans="1:21">
      <c r="A49" s="24"/>
      <c r="B49" s="24"/>
      <c r="C49" s="24"/>
      <c r="D49" s="24"/>
      <c r="E49" s="24"/>
      <c r="F49" s="24"/>
      <c r="G49" s="24"/>
      <c r="H49" s="24"/>
      <c r="I49" s="24"/>
      <c r="J49" s="24"/>
      <c r="K49" s="24"/>
      <c r="L49" s="24"/>
      <c r="M49" s="24"/>
      <c r="N49" s="24"/>
      <c r="O49" s="24"/>
      <c r="P49" s="24"/>
      <c r="Q49" s="24"/>
      <c r="R49" s="24"/>
      <c r="S49" s="24"/>
      <c r="T49" s="24"/>
      <c r="U49" s="24"/>
    </row>
    <row r="50" spans="1:21">
      <c r="A50" s="24"/>
      <c r="B50" s="24"/>
      <c r="C50" s="24"/>
      <c r="D50" s="24"/>
      <c r="E50" s="24"/>
      <c r="F50" s="24"/>
      <c r="G50" s="24"/>
      <c r="H50" s="24"/>
      <c r="I50" s="24"/>
      <c r="J50" s="24"/>
      <c r="K50" s="24"/>
      <c r="L50" s="24"/>
      <c r="M50" s="24"/>
      <c r="N50" s="24"/>
      <c r="O50" s="24"/>
      <c r="P50" s="24"/>
      <c r="Q50" s="24"/>
      <c r="R50" s="24"/>
      <c r="S50" s="24"/>
      <c r="T50" s="24"/>
      <c r="U50" s="24"/>
    </row>
    <row r="51" spans="1:21">
      <c r="A51" s="24"/>
      <c r="B51" s="24"/>
      <c r="C51" s="24"/>
      <c r="D51" s="24"/>
      <c r="E51" s="24"/>
      <c r="F51" s="24"/>
      <c r="G51" s="24"/>
      <c r="H51" s="24"/>
      <c r="I51" s="24"/>
      <c r="J51" s="24"/>
      <c r="K51" s="24"/>
      <c r="L51" s="24"/>
      <c r="M51" s="24"/>
      <c r="N51" s="24"/>
      <c r="O51" s="24"/>
      <c r="P51" s="24"/>
      <c r="Q51" s="24"/>
      <c r="R51" s="24"/>
      <c r="S51" s="24"/>
      <c r="T51" s="24"/>
      <c r="U51" s="24"/>
    </row>
  </sheetData>
  <mergeCells count="17">
    <mergeCell ref="A5:A43"/>
    <mergeCell ref="B5:C5"/>
    <mergeCell ref="B6:B7"/>
    <mergeCell ref="B8:B11"/>
    <mergeCell ref="B12:B16"/>
    <mergeCell ref="B17:B22"/>
    <mergeCell ref="B23:B32"/>
    <mergeCell ref="B33:B43"/>
    <mergeCell ref="N3:O3"/>
    <mergeCell ref="P3:Q3"/>
    <mergeCell ref="R3:S3"/>
    <mergeCell ref="A3:C4"/>
    <mergeCell ref="D3:E3"/>
    <mergeCell ref="F3:G3"/>
    <mergeCell ref="H3:I3"/>
    <mergeCell ref="J3:K3"/>
    <mergeCell ref="L3:M3"/>
  </mergeCells>
  <pageMargins left="0.70866141732283472" right="0.70866141732283472" top="0.78740157480314965" bottom="0.78740157480314965" header="0.31496062992125984" footer="0.31496062992125984"/>
  <pageSetup paperSize="8" scale="87" orientation="landscape" r:id="rId1"/>
</worksheet>
</file>

<file path=xl/worksheets/sheet2.xml><?xml version="1.0" encoding="utf-8"?>
<worksheet xmlns="http://schemas.openxmlformats.org/spreadsheetml/2006/main" xmlns:r="http://schemas.openxmlformats.org/officeDocument/2006/relationships">
  <sheetPr>
    <tabColor rgb="FFFF0000"/>
    <pageSetUpPr fitToPage="1"/>
  </sheetPr>
  <dimension ref="A1:L44"/>
  <sheetViews>
    <sheetView tabSelected="1" workbookViewId="0">
      <selection activeCell="A4" sqref="A4"/>
    </sheetView>
  </sheetViews>
  <sheetFormatPr baseColWidth="10" defaultRowHeight="12.75"/>
  <cols>
    <col min="1" max="4" width="11" style="62"/>
    <col min="5" max="5" width="11" style="62" customWidth="1"/>
    <col min="6" max="16384" width="11" style="62"/>
  </cols>
  <sheetData>
    <row r="1" spans="1:12" s="59" customFormat="1" ht="15.75">
      <c r="A1" s="58" t="s">
        <v>1696</v>
      </c>
    </row>
    <row r="2" spans="1:12" s="69" customFormat="1">
      <c r="A2" s="60" t="s">
        <v>1633</v>
      </c>
    </row>
    <row r="3" spans="1:12" s="61" customFormat="1">
      <c r="A3" s="60" t="s">
        <v>1694</v>
      </c>
    </row>
    <row r="4" spans="1:12" s="61" customFormat="1"/>
    <row r="5" spans="1:12" s="61" customFormat="1">
      <c r="A5" s="60"/>
      <c r="B5" s="106"/>
      <c r="C5" s="106"/>
      <c r="D5" s="106"/>
      <c r="E5" s="106"/>
      <c r="F5" s="106" t="s">
        <v>1693</v>
      </c>
      <c r="G5" s="106"/>
      <c r="H5" s="106" t="s">
        <v>1692</v>
      </c>
      <c r="I5" s="106"/>
      <c r="J5" s="106" t="s">
        <v>1623</v>
      </c>
      <c r="K5" s="106"/>
    </row>
    <row r="6" spans="1:12" s="63" customFormat="1" ht="51">
      <c r="A6" s="63" t="s">
        <v>1619</v>
      </c>
      <c r="B6" s="84" t="s">
        <v>9</v>
      </c>
      <c r="C6" s="84" t="s">
        <v>46</v>
      </c>
      <c r="D6" s="84" t="s">
        <v>0</v>
      </c>
      <c r="E6" s="84" t="str">
        <f>'3.1_A'!C6</f>
        <v>Fehlende Angabe</v>
      </c>
      <c r="F6" s="87" t="s">
        <v>1656</v>
      </c>
      <c r="G6" s="87" t="s">
        <v>1657</v>
      </c>
      <c r="H6" s="87" t="s">
        <v>1655</v>
      </c>
      <c r="I6" s="87" t="s">
        <v>1654</v>
      </c>
      <c r="J6" s="87" t="s">
        <v>1658</v>
      </c>
      <c r="K6" s="87" t="s">
        <v>1136</v>
      </c>
    </row>
    <row r="7" spans="1:12" s="68" customFormat="1">
      <c r="A7" s="65">
        <v>1</v>
      </c>
      <c r="B7" s="83" t="s">
        <v>1626</v>
      </c>
      <c r="C7" s="83" t="s">
        <v>1625</v>
      </c>
      <c r="D7" s="103">
        <f>IF(LEFT('3.1_A'!R7,1)="*","** "&amp;'3.1_A'!Q7,'3.1_A'!Q7)</f>
        <v>5157999</v>
      </c>
      <c r="E7" s="103">
        <f>IF(LEFT('3.1_A'!D7,1)="*","** "&amp;'3.1_A'!C7,'3.1_A'!C7)</f>
        <v>42511</v>
      </c>
      <c r="F7" s="103">
        <f>IF(LEFT('3.1_A'!F7,1)="*","** "&amp;'3.1_A'!E7,'3.1_A'!E7)</f>
        <v>287325</v>
      </c>
      <c r="G7" s="103">
        <f>IF(LEFT('3.1_A'!H7,1)="*","** "&amp;'3.1_A'!G7,'3.1_A'!G7)</f>
        <v>827940</v>
      </c>
      <c r="H7" s="103">
        <f>IF(LEFT('3.1_A'!J7,1)="*","** "&amp;'3.1_A'!I7,'3.1_A'!I7)</f>
        <v>2070162</v>
      </c>
      <c r="I7" s="103">
        <f>IF(LEFT('3.1_A'!L7,1)="*","** "&amp;'3.1_A'!K7,'3.1_A'!K7)</f>
        <v>584044</v>
      </c>
      <c r="J7" s="103">
        <f>IF(LEFT('3.1_A'!N7,1)="*","** "&amp;'3.1_A'!M7,'3.1_A'!M7)</f>
        <v>687672</v>
      </c>
      <c r="K7" s="103">
        <f>IF(LEFT('3.1_A'!P7,1)="*","** "&amp;'3.1_A'!O7,'3.1_A'!O7)</f>
        <v>658344</v>
      </c>
      <c r="L7" s="65"/>
    </row>
    <row r="8" spans="1:12" s="68" customFormat="1">
      <c r="A8" s="65">
        <v>2</v>
      </c>
      <c r="B8" s="83"/>
      <c r="C8" s="83" t="s">
        <v>1624</v>
      </c>
      <c r="D8" s="103">
        <f>IF(LEFT('3.1_A'!R8,1)="*","** "&amp;'3.1_A'!Q8,'3.1_A'!Q8)</f>
        <v>1504334</v>
      </c>
      <c r="E8" s="103">
        <f>IF(LEFT('3.1_A'!D8,1)="*","** "&amp;'3.1_A'!C8,'3.1_A'!C8)</f>
        <v>60006</v>
      </c>
      <c r="F8" s="103">
        <f>IF(LEFT('3.1_A'!F8,1)="*","** "&amp;'3.1_A'!E8,'3.1_A'!E8)</f>
        <v>258883</v>
      </c>
      <c r="G8" s="103">
        <f>IF(LEFT('3.1_A'!H8,1)="*","** "&amp;'3.1_A'!G8,'3.1_A'!G8)</f>
        <v>318042</v>
      </c>
      <c r="H8" s="103">
        <f>IF(LEFT('3.1_A'!J8,1)="*","** "&amp;'3.1_A'!I8,'3.1_A'!I8)</f>
        <v>290132</v>
      </c>
      <c r="I8" s="103">
        <f>IF(LEFT('3.1_A'!L8,1)="*","** "&amp;'3.1_A'!K8,'3.1_A'!K8)</f>
        <v>155652</v>
      </c>
      <c r="J8" s="103">
        <f>IF(LEFT('3.1_A'!N8,1)="*","** "&amp;'3.1_A'!M8,'3.1_A'!M8)</f>
        <v>106109</v>
      </c>
      <c r="K8" s="103">
        <f>IF(LEFT('3.1_A'!P8,1)="*","** "&amp;'3.1_A'!O8,'3.1_A'!O8)</f>
        <v>315510</v>
      </c>
      <c r="L8" s="65"/>
    </row>
    <row r="9" spans="1:12" s="65" customFormat="1">
      <c r="A9" s="65">
        <v>3</v>
      </c>
      <c r="B9" s="83"/>
      <c r="C9" s="83" t="s">
        <v>0</v>
      </c>
      <c r="D9" s="103">
        <f>IF(LEFT('3.1_A'!R9,1)="*","** "&amp;'3.1_A'!Q9,'3.1_A'!Q9)</f>
        <v>6662333</v>
      </c>
      <c r="E9" s="103">
        <f>IF(LEFT('3.1_A'!D9,1)="*","** "&amp;'3.1_A'!C9,'3.1_A'!C9)</f>
        <v>102517</v>
      </c>
      <c r="F9" s="103">
        <f>IF(LEFT('3.1_A'!F9,1)="*","** "&amp;'3.1_A'!E9,'3.1_A'!E9)</f>
        <v>546208</v>
      </c>
      <c r="G9" s="103">
        <f>IF(LEFT('3.1_A'!H9,1)="*","** "&amp;'3.1_A'!G9,'3.1_A'!G9)</f>
        <v>1145983</v>
      </c>
      <c r="H9" s="103">
        <f>IF(LEFT('3.1_A'!J9,1)="*","** "&amp;'3.1_A'!I9,'3.1_A'!I9)</f>
        <v>2360294</v>
      </c>
      <c r="I9" s="103">
        <f>IF(LEFT('3.1_A'!L9,1)="*","** "&amp;'3.1_A'!K9,'3.1_A'!K9)</f>
        <v>739696</v>
      </c>
      <c r="J9" s="103">
        <f>IF(LEFT('3.1_A'!N9,1)="*","** "&amp;'3.1_A'!M9,'3.1_A'!M9)</f>
        <v>793781</v>
      </c>
      <c r="K9" s="103">
        <f>IF(LEFT('3.1_A'!P9,1)="*","** "&amp;'3.1_A'!O9,'3.1_A'!O9)</f>
        <v>973855</v>
      </c>
    </row>
    <row r="10" spans="1:12">
      <c r="A10" s="65">
        <v>16</v>
      </c>
      <c r="B10" s="104" t="s">
        <v>1631</v>
      </c>
      <c r="C10" s="88" t="s">
        <v>1625</v>
      </c>
      <c r="D10" s="105">
        <f>IF(LEFT('3.1_A'!R22,1)="*","** "&amp;'3.1_A'!Q22,'3.1_A'!Q22)</f>
        <v>73125</v>
      </c>
      <c r="E10" s="105">
        <f>IF(LEFT('3.1_A'!D22,1)="*","** "&amp;'3.1_A'!C22,'3.1_A'!C22)</f>
        <v>395</v>
      </c>
      <c r="F10" s="105">
        <f>IF(LEFT('3.1_A'!F22,1)="*","** "&amp;'3.1_A'!E22,'3.1_A'!E22)</f>
        <v>3393</v>
      </c>
      <c r="G10" s="105">
        <f>IF(LEFT('3.1_A'!H22,1)="*","** "&amp;'3.1_A'!G22,'3.1_A'!G22)</f>
        <v>9308</v>
      </c>
      <c r="H10" s="105">
        <f>IF(LEFT('3.1_A'!J22,1)="*","** "&amp;'3.1_A'!I22,'3.1_A'!I22)</f>
        <v>28026</v>
      </c>
      <c r="I10" s="105">
        <f>IF(LEFT('3.1_A'!L22,1)="*","** "&amp;'3.1_A'!K22,'3.1_A'!K22)</f>
        <v>7924</v>
      </c>
      <c r="J10" s="105">
        <f>IF(LEFT('3.1_A'!N22,1)="*","** "&amp;'3.1_A'!M22,'3.1_A'!M22)</f>
        <v>12437</v>
      </c>
      <c r="K10" s="105">
        <f>IF(LEFT('3.1_A'!P22,1)="*","** "&amp;'3.1_A'!O22,'3.1_A'!O22)</f>
        <v>11643</v>
      </c>
    </row>
    <row r="11" spans="1:12">
      <c r="A11" s="65">
        <v>17</v>
      </c>
      <c r="B11" s="88"/>
      <c r="C11" s="88" t="s">
        <v>1624</v>
      </c>
      <c r="D11" s="105">
        <f>IF(LEFT('3.1_A'!R23,1)="*","** "&amp;'3.1_A'!Q23,'3.1_A'!Q23)</f>
        <v>23634</v>
      </c>
      <c r="E11" s="105">
        <f>IF(LEFT('3.1_A'!D23,1)="*","** "&amp;'3.1_A'!C23,'3.1_A'!C23)</f>
        <v>706</v>
      </c>
      <c r="F11" s="105">
        <f>IF(LEFT('3.1_A'!F23,1)="*","** "&amp;'3.1_A'!E23,'3.1_A'!E23)</f>
        <v>2786</v>
      </c>
      <c r="G11" s="105">
        <f>IF(LEFT('3.1_A'!H23,1)="*","** "&amp;'3.1_A'!G23,'3.1_A'!G23)</f>
        <v>3093</v>
      </c>
      <c r="H11" s="105">
        <f>IF(LEFT('3.1_A'!J23,1)="*","** "&amp;'3.1_A'!I23,'3.1_A'!I23)</f>
        <v>4355</v>
      </c>
      <c r="I11" s="105">
        <f>IF(LEFT('3.1_A'!L23,1)="*","** "&amp;'3.1_A'!K23,'3.1_A'!K23)</f>
        <v>2573</v>
      </c>
      <c r="J11" s="105">
        <f>IF(LEFT('3.1_A'!N23,1)="*","** "&amp;'3.1_A'!M23,'3.1_A'!M23)</f>
        <v>2014</v>
      </c>
      <c r="K11" s="105">
        <f>IF(LEFT('3.1_A'!P23,1)="*","** "&amp;'3.1_A'!O23,'3.1_A'!O23)</f>
        <v>8107</v>
      </c>
    </row>
    <row r="12" spans="1:12">
      <c r="A12" s="65">
        <v>18</v>
      </c>
      <c r="B12" s="88"/>
      <c r="C12" s="88" t="s">
        <v>0</v>
      </c>
      <c r="D12" s="105">
        <f>IF(LEFT('3.1_A'!R24,1)="*","** "&amp;'3.1_A'!Q24,'3.1_A'!Q24)</f>
        <v>96759</v>
      </c>
      <c r="E12" s="105">
        <f>IF(LEFT('3.1_A'!D24,1)="*","** "&amp;'3.1_A'!C24,'3.1_A'!C24)</f>
        <v>1101</v>
      </c>
      <c r="F12" s="105">
        <f>IF(LEFT('3.1_A'!F24,1)="*","** "&amp;'3.1_A'!E24,'3.1_A'!E24)</f>
        <v>6179</v>
      </c>
      <c r="G12" s="105">
        <f>IF(LEFT('3.1_A'!H24,1)="*","** "&amp;'3.1_A'!G24,'3.1_A'!G24)</f>
        <v>12401</v>
      </c>
      <c r="H12" s="105">
        <f>IF(LEFT('3.1_A'!J24,1)="*","** "&amp;'3.1_A'!I24,'3.1_A'!I24)</f>
        <v>32380</v>
      </c>
      <c r="I12" s="105">
        <f>IF(LEFT('3.1_A'!L24,1)="*","** "&amp;'3.1_A'!K24,'3.1_A'!K24)</f>
        <v>10497</v>
      </c>
      <c r="J12" s="105">
        <f>IF(LEFT('3.1_A'!N24,1)="*","** "&amp;'3.1_A'!M24,'3.1_A'!M24)</f>
        <v>14451</v>
      </c>
      <c r="K12" s="105">
        <f>IF(LEFT('3.1_A'!P24,1)="*","** "&amp;'3.1_A'!O24,'3.1_A'!O24)</f>
        <v>19750</v>
      </c>
    </row>
    <row r="13" spans="1:12" s="65" customFormat="1">
      <c r="A13" s="65">
        <v>4</v>
      </c>
      <c r="B13" s="83" t="s">
        <v>1627</v>
      </c>
      <c r="C13" s="83" t="s">
        <v>1625</v>
      </c>
      <c r="D13" s="103">
        <f>IF(LEFT('3.1_A'!R10,1)="*","** "&amp;'3.1_A'!Q10,'3.1_A'!Q10)</f>
        <v>882626</v>
      </c>
      <c r="E13" s="103">
        <f>IF(LEFT('3.1_A'!D10,1)="*","** "&amp;'3.1_A'!C10,'3.1_A'!C10)</f>
        <v>6866</v>
      </c>
      <c r="F13" s="103">
        <f>IF(LEFT('3.1_A'!F10,1)="*","** "&amp;'3.1_A'!E10,'3.1_A'!E10)</f>
        <v>33484</v>
      </c>
      <c r="G13" s="103">
        <f>IF(LEFT('3.1_A'!H10,1)="*","** "&amp;'3.1_A'!G10,'3.1_A'!G10)</f>
        <v>113670</v>
      </c>
      <c r="H13" s="103">
        <f>IF(LEFT('3.1_A'!J10,1)="*","** "&amp;'3.1_A'!I10,'3.1_A'!I10)</f>
        <v>351076</v>
      </c>
      <c r="I13" s="103">
        <f>IF(LEFT('3.1_A'!L10,1)="*","** "&amp;'3.1_A'!K10,'3.1_A'!K10)</f>
        <v>96535</v>
      </c>
      <c r="J13" s="103">
        <f>IF(LEFT('3.1_A'!N10,1)="*","** "&amp;'3.1_A'!M10,'3.1_A'!M10)</f>
        <v>131073</v>
      </c>
      <c r="K13" s="103">
        <f>IF(LEFT('3.1_A'!P10,1)="*","** "&amp;'3.1_A'!O10,'3.1_A'!O10)</f>
        <v>149922</v>
      </c>
    </row>
    <row r="14" spans="1:12" s="68" customFormat="1">
      <c r="A14" s="65">
        <v>5</v>
      </c>
      <c r="B14" s="83"/>
      <c r="C14" s="83" t="s">
        <v>1624</v>
      </c>
      <c r="D14" s="103">
        <f>IF(LEFT('3.1_A'!R11,1)="*","** "&amp;'3.1_A'!Q11,'3.1_A'!Q11)</f>
        <v>291294</v>
      </c>
      <c r="E14" s="103">
        <f>IF(LEFT('3.1_A'!D11,1)="*","** "&amp;'3.1_A'!C11,'3.1_A'!C11)</f>
        <v>10763</v>
      </c>
      <c r="F14" s="103">
        <f>IF(LEFT('3.1_A'!F11,1)="*","** "&amp;'3.1_A'!E11,'3.1_A'!E11)</f>
        <v>42074</v>
      </c>
      <c r="G14" s="103">
        <f>IF(LEFT('3.1_A'!H11,1)="*","** "&amp;'3.1_A'!G11,'3.1_A'!G11)</f>
        <v>49752</v>
      </c>
      <c r="H14" s="103">
        <f>IF(LEFT('3.1_A'!J11,1)="*","** "&amp;'3.1_A'!I11,'3.1_A'!I11)</f>
        <v>55020</v>
      </c>
      <c r="I14" s="103">
        <f>IF(LEFT('3.1_A'!L11,1)="*","** "&amp;'3.1_A'!K11,'3.1_A'!K11)</f>
        <v>31003</v>
      </c>
      <c r="J14" s="103">
        <f>IF(LEFT('3.1_A'!N11,1)="*","** "&amp;'3.1_A'!M11,'3.1_A'!M11)</f>
        <v>21466</v>
      </c>
      <c r="K14" s="103">
        <f>IF(LEFT('3.1_A'!P11,1)="*","** "&amp;'3.1_A'!O11,'3.1_A'!O11)</f>
        <v>81215</v>
      </c>
      <c r="L14" s="65"/>
    </row>
    <row r="15" spans="1:12" s="68" customFormat="1">
      <c r="A15" s="65">
        <v>6</v>
      </c>
      <c r="B15" s="83"/>
      <c r="C15" s="83" t="s">
        <v>0</v>
      </c>
      <c r="D15" s="103">
        <f>IF(LEFT('3.1_A'!R12,1)="*","** "&amp;'3.1_A'!Q12,'3.1_A'!Q12)</f>
        <v>1173920</v>
      </c>
      <c r="E15" s="103">
        <f>IF(LEFT('3.1_A'!D12,1)="*","** "&amp;'3.1_A'!C12,'3.1_A'!C12)</f>
        <v>17629</v>
      </c>
      <c r="F15" s="103">
        <f>IF(LEFT('3.1_A'!F12,1)="*","** "&amp;'3.1_A'!E12,'3.1_A'!E12)</f>
        <v>75558</v>
      </c>
      <c r="G15" s="103">
        <f>IF(LEFT('3.1_A'!H12,1)="*","** "&amp;'3.1_A'!G12,'3.1_A'!G12)</f>
        <v>163423</v>
      </c>
      <c r="H15" s="103">
        <f>IF(LEFT('3.1_A'!J12,1)="*","** "&amp;'3.1_A'!I12,'3.1_A'!I12)</f>
        <v>406097</v>
      </c>
      <c r="I15" s="103">
        <f>IF(LEFT('3.1_A'!L12,1)="*","** "&amp;'3.1_A'!K12,'3.1_A'!K12)</f>
        <v>127538</v>
      </c>
      <c r="J15" s="103">
        <f>IF(LEFT('3.1_A'!N12,1)="*","** "&amp;'3.1_A'!M12,'3.1_A'!M12)</f>
        <v>152539</v>
      </c>
      <c r="K15" s="103">
        <f>IF(LEFT('3.1_A'!P12,1)="*","** "&amp;'3.1_A'!O12,'3.1_A'!O12)</f>
        <v>231137</v>
      </c>
      <c r="L15" s="65"/>
    </row>
    <row r="16" spans="1:12" s="68" customFormat="1">
      <c r="A16" s="65">
        <v>7</v>
      </c>
      <c r="B16" s="83" t="s">
        <v>1628</v>
      </c>
      <c r="C16" s="83" t="s">
        <v>1625</v>
      </c>
      <c r="D16" s="103">
        <f>IF(LEFT('3.1_A'!R13,1)="*","** "&amp;'3.1_A'!Q13,'3.1_A'!Q13)</f>
        <v>266228</v>
      </c>
      <c r="E16" s="103">
        <f>IF(LEFT('3.1_A'!D13,1)="*","** "&amp;'3.1_A'!C13,'3.1_A'!C13)</f>
        <v>1945</v>
      </c>
      <c r="F16" s="103">
        <f>IF(LEFT('3.1_A'!F13,1)="*","** "&amp;'3.1_A'!E13,'3.1_A'!E13)</f>
        <v>15185</v>
      </c>
      <c r="G16" s="103">
        <f>IF(LEFT('3.1_A'!H13,1)="*","** "&amp;'3.1_A'!G13,'3.1_A'!G13)</f>
        <v>44203</v>
      </c>
      <c r="H16" s="103">
        <f>IF(LEFT('3.1_A'!J13,1)="*","** "&amp;'3.1_A'!I13,'3.1_A'!I13)</f>
        <v>112686</v>
      </c>
      <c r="I16" s="103">
        <f>IF(LEFT('3.1_A'!L13,1)="*","** "&amp;'3.1_A'!K13,'3.1_A'!K13)</f>
        <v>27051</v>
      </c>
      <c r="J16" s="103">
        <f>IF(LEFT('3.1_A'!N13,1)="*","** "&amp;'3.1_A'!M13,'3.1_A'!M13)</f>
        <v>40008</v>
      </c>
      <c r="K16" s="103">
        <f>IF(LEFT('3.1_A'!P13,1)="*","** "&amp;'3.1_A'!O13,'3.1_A'!O13)</f>
        <v>25150</v>
      </c>
      <c r="L16" s="65"/>
    </row>
    <row r="17" spans="1:12" s="68" customFormat="1">
      <c r="A17" s="65">
        <v>8</v>
      </c>
      <c r="B17" s="83"/>
      <c r="C17" s="83" t="s">
        <v>1624</v>
      </c>
      <c r="D17" s="103">
        <f>IF(LEFT('3.1_A'!R14,1)="*","** "&amp;'3.1_A'!Q14,'3.1_A'!Q14)</f>
        <v>53253</v>
      </c>
      <c r="E17" s="103">
        <f>IF(LEFT('3.1_A'!D14,1)="*","** "&amp;'3.1_A'!C14,'3.1_A'!C14)</f>
        <v>1860</v>
      </c>
      <c r="F17" s="103">
        <f>IF(LEFT('3.1_A'!F14,1)="*","** "&amp;'3.1_A'!E14,'3.1_A'!E14)</f>
        <v>9633</v>
      </c>
      <c r="G17" s="103">
        <f>IF(LEFT('3.1_A'!H14,1)="*","** "&amp;'3.1_A'!G14,'3.1_A'!G14)</f>
        <v>12112</v>
      </c>
      <c r="H17" s="103">
        <f>IF(LEFT('3.1_A'!J14,1)="*","** "&amp;'3.1_A'!I14,'3.1_A'!I14)</f>
        <v>12579</v>
      </c>
      <c r="I17" s="103">
        <f>IF(LEFT('3.1_A'!L14,1)="*","** "&amp;'3.1_A'!K14,'3.1_A'!K14)</f>
        <v>5501</v>
      </c>
      <c r="J17" s="103">
        <f>IF(LEFT('3.1_A'!N14,1)="*","** "&amp;'3.1_A'!M14,'3.1_A'!M14)</f>
        <v>4047</v>
      </c>
      <c r="K17" s="103">
        <f>IF(LEFT('3.1_A'!P14,1)="*","** "&amp;'3.1_A'!O14,'3.1_A'!O14)</f>
        <v>7522</v>
      </c>
      <c r="L17" s="65"/>
    </row>
    <row r="18" spans="1:12" s="68" customFormat="1">
      <c r="A18" s="65">
        <v>9</v>
      </c>
      <c r="B18" s="83"/>
      <c r="C18" s="83" t="s">
        <v>0</v>
      </c>
      <c r="D18" s="103">
        <f>IF(LEFT('3.1_A'!R15,1)="*","** "&amp;'3.1_A'!Q15,'3.1_A'!Q15)</f>
        <v>319481</v>
      </c>
      <c r="E18" s="103">
        <f>IF(LEFT('3.1_A'!D15,1)="*","** "&amp;'3.1_A'!C15,'3.1_A'!C15)</f>
        <v>3804</v>
      </c>
      <c r="F18" s="103">
        <f>IF(LEFT('3.1_A'!F15,1)="*","** "&amp;'3.1_A'!E15,'3.1_A'!E15)</f>
        <v>24819</v>
      </c>
      <c r="G18" s="103">
        <f>IF(LEFT('3.1_A'!H15,1)="*","** "&amp;'3.1_A'!G15,'3.1_A'!G15)</f>
        <v>56316</v>
      </c>
      <c r="H18" s="103">
        <f>IF(LEFT('3.1_A'!J15,1)="*","** "&amp;'3.1_A'!I15,'3.1_A'!I15)</f>
        <v>125265</v>
      </c>
      <c r="I18" s="103">
        <f>IF(LEFT('3.1_A'!L15,1)="*","** "&amp;'3.1_A'!K15,'3.1_A'!K15)</f>
        <v>32551</v>
      </c>
      <c r="J18" s="103">
        <f>IF(LEFT('3.1_A'!N15,1)="*","** "&amp;'3.1_A'!M15,'3.1_A'!M15)</f>
        <v>44055</v>
      </c>
      <c r="K18" s="103">
        <f>IF(LEFT('3.1_A'!P15,1)="*","** "&amp;'3.1_A'!O15,'3.1_A'!O15)</f>
        <v>32672</v>
      </c>
      <c r="L18" s="65"/>
    </row>
    <row r="19" spans="1:12" s="68" customFormat="1">
      <c r="A19" s="65">
        <v>10</v>
      </c>
      <c r="B19" s="83" t="s">
        <v>1629</v>
      </c>
      <c r="C19" s="83" t="s">
        <v>1625</v>
      </c>
      <c r="D19" s="103">
        <f>IF(LEFT('3.1_A'!R16,1)="*","** "&amp;'3.1_A'!Q16,'3.1_A'!Q16)</f>
        <v>100977</v>
      </c>
      <c r="E19" s="103">
        <f>IF(LEFT('3.1_A'!D16,1)="*","** "&amp;'3.1_A'!C16,'3.1_A'!C16)</f>
        <v>532</v>
      </c>
      <c r="F19" s="103">
        <f>IF(LEFT('3.1_A'!F16,1)="*","** "&amp;'3.1_A'!E16,'3.1_A'!E16)</f>
        <v>8056</v>
      </c>
      <c r="G19" s="103">
        <f>IF(LEFT('3.1_A'!H16,1)="*","** "&amp;'3.1_A'!G16,'3.1_A'!G16)</f>
        <v>15900</v>
      </c>
      <c r="H19" s="103">
        <f>IF(LEFT('3.1_A'!J16,1)="*","** "&amp;'3.1_A'!I16,'3.1_A'!I16)</f>
        <v>43999</v>
      </c>
      <c r="I19" s="103">
        <f>IF(LEFT('3.1_A'!L16,1)="*","** "&amp;'3.1_A'!K16,'3.1_A'!K16)</f>
        <v>8735</v>
      </c>
      <c r="J19" s="103">
        <f>IF(LEFT('3.1_A'!N16,1)="*","** "&amp;'3.1_A'!M16,'3.1_A'!M16)</f>
        <v>14020</v>
      </c>
      <c r="K19" s="103">
        <f>IF(LEFT('3.1_A'!P16,1)="*","** "&amp;'3.1_A'!O16,'3.1_A'!O16)</f>
        <v>9735</v>
      </c>
      <c r="L19" s="65"/>
    </row>
    <row r="20" spans="1:12" s="68" customFormat="1">
      <c r="A20" s="65">
        <v>11</v>
      </c>
      <c r="B20" s="83"/>
      <c r="C20" s="83" t="s">
        <v>1624</v>
      </c>
      <c r="D20" s="103">
        <f>IF(LEFT('3.1_A'!R17,1)="*","** "&amp;'3.1_A'!Q17,'3.1_A'!Q17)</f>
        <v>23806</v>
      </c>
      <c r="E20" s="103">
        <f>IF(LEFT('3.1_A'!D17,1)="*","** "&amp;'3.1_A'!C17,'3.1_A'!C17)</f>
        <v>899</v>
      </c>
      <c r="F20" s="103">
        <f>IF(LEFT('3.1_A'!F17,1)="*","** "&amp;'3.1_A'!E17,'3.1_A'!E17)</f>
        <v>3564</v>
      </c>
      <c r="G20" s="103">
        <f>IF(LEFT('3.1_A'!H17,1)="*","** "&amp;'3.1_A'!G17,'3.1_A'!G17)</f>
        <v>5631</v>
      </c>
      <c r="H20" s="103">
        <f>IF(LEFT('3.1_A'!J17,1)="*","** "&amp;'3.1_A'!I17,'3.1_A'!I17)</f>
        <v>4903</v>
      </c>
      <c r="I20" s="103">
        <f>IF(LEFT('3.1_A'!L17,1)="*","** "&amp;'3.1_A'!K17,'3.1_A'!K17)</f>
        <v>2192</v>
      </c>
      <c r="J20" s="103">
        <f>IF(LEFT('3.1_A'!N17,1)="*","** "&amp;'3.1_A'!M17,'3.1_A'!M17)</f>
        <v>1826</v>
      </c>
      <c r="K20" s="103">
        <f>IF(LEFT('3.1_A'!P17,1)="*","** "&amp;'3.1_A'!O17,'3.1_A'!O17)</f>
        <v>4790</v>
      </c>
      <c r="L20" s="65"/>
    </row>
    <row r="21" spans="1:12" s="68" customFormat="1">
      <c r="A21" s="65">
        <v>12</v>
      </c>
      <c r="B21" s="83"/>
      <c r="C21" s="83" t="s">
        <v>0</v>
      </c>
      <c r="D21" s="103">
        <f>IF(LEFT('3.1_A'!R18,1)="*","** "&amp;'3.1_A'!Q18,'3.1_A'!Q18)</f>
        <v>124783</v>
      </c>
      <c r="E21" s="103">
        <f>IF(LEFT('3.1_A'!D18,1)="*","** "&amp;'3.1_A'!C18,'3.1_A'!C18)</f>
        <v>1431</v>
      </c>
      <c r="F21" s="103">
        <f>IF(LEFT('3.1_A'!F18,1)="*","** "&amp;'3.1_A'!E18,'3.1_A'!E18)</f>
        <v>11621</v>
      </c>
      <c r="G21" s="103">
        <f>IF(LEFT('3.1_A'!H18,1)="*","** "&amp;'3.1_A'!G18,'3.1_A'!G18)</f>
        <v>21531</v>
      </c>
      <c r="H21" s="103">
        <f>IF(LEFT('3.1_A'!J18,1)="*","** "&amp;'3.1_A'!I18,'3.1_A'!I18)</f>
        <v>48902</v>
      </c>
      <c r="I21" s="103">
        <f>IF(LEFT('3.1_A'!L18,1)="*","** "&amp;'3.1_A'!K18,'3.1_A'!K18)</f>
        <v>10927</v>
      </c>
      <c r="J21" s="103">
        <f>IF(LEFT('3.1_A'!N18,1)="*","** "&amp;'3.1_A'!M18,'3.1_A'!M18)</f>
        <v>15846</v>
      </c>
      <c r="K21" s="103">
        <f>IF(LEFT('3.1_A'!P18,1)="*","** "&amp;'3.1_A'!O18,'3.1_A'!O18)</f>
        <v>14525</v>
      </c>
      <c r="L21" s="65"/>
    </row>
    <row r="22" spans="1:12">
      <c r="A22" s="65">
        <v>13</v>
      </c>
      <c r="B22" s="83" t="s">
        <v>1630</v>
      </c>
      <c r="C22" s="83" t="s">
        <v>1625</v>
      </c>
      <c r="D22" s="103">
        <f>IF(LEFT('3.1_A'!R19,1)="*","** "&amp;'3.1_A'!Q19,'3.1_A'!Q19)</f>
        <v>30942</v>
      </c>
      <c r="E22" s="103">
        <f>IF(LEFT('3.1_A'!D19,1)="*","** "&amp;'3.1_A'!C19,'3.1_A'!C19)</f>
        <v>153</v>
      </c>
      <c r="F22" s="103">
        <f>IF(LEFT('3.1_A'!F19,1)="*","** "&amp;'3.1_A'!E19,'3.1_A'!E19)</f>
        <v>2328</v>
      </c>
      <c r="G22" s="103">
        <f>IF(LEFT('3.1_A'!H19,1)="*","** "&amp;'3.1_A'!G19,'3.1_A'!G19)</f>
        <v>4911</v>
      </c>
      <c r="H22" s="103">
        <f>IF(LEFT('3.1_A'!J19,1)="*","** "&amp;'3.1_A'!I19,'3.1_A'!I19)</f>
        <v>13883</v>
      </c>
      <c r="I22" s="103">
        <f>IF(LEFT('3.1_A'!L19,1)="*","** "&amp;'3.1_A'!K19,'3.1_A'!K19)</f>
        <v>2870</v>
      </c>
      <c r="J22" s="103">
        <f>IF(LEFT('3.1_A'!N19,1)="*","** "&amp;'3.1_A'!M19,'3.1_A'!M19)</f>
        <v>4250</v>
      </c>
      <c r="K22" s="103">
        <f>IF(LEFT('3.1_A'!P19,1)="*","** "&amp;'3.1_A'!O19,'3.1_A'!O19)</f>
        <v>2545</v>
      </c>
      <c r="L22" s="65"/>
    </row>
    <row r="23" spans="1:12">
      <c r="A23" s="65">
        <v>14</v>
      </c>
      <c r="B23" s="101"/>
      <c r="C23" s="83" t="s">
        <v>1624</v>
      </c>
      <c r="D23" s="103">
        <f>IF(LEFT('3.1_A'!R20,1)="*","** "&amp;'3.1_A'!Q20,'3.1_A'!Q20)</f>
        <v>4321</v>
      </c>
      <c r="E23" s="103" t="str">
        <f>IF(LEFT('3.1_A'!D20,1)="*","** "&amp;'3.1_A'!C20,'3.1_A'!C20)</f>
        <v>X</v>
      </c>
      <c r="F23" s="103">
        <f>IF(LEFT('3.1_A'!F20,1)="*","** "&amp;'3.1_A'!E20,'3.1_A'!E20)</f>
        <v>604</v>
      </c>
      <c r="G23" s="103">
        <f>IF(LEFT('3.1_A'!H20,1)="*","** "&amp;'3.1_A'!G20,'3.1_A'!G20)</f>
        <v>992</v>
      </c>
      <c r="H23" s="103">
        <f>IF(LEFT('3.1_A'!J20,1)="*","** "&amp;'3.1_A'!I20,'3.1_A'!I20)</f>
        <v>1048</v>
      </c>
      <c r="I23" s="103">
        <f>IF(LEFT('3.1_A'!L20,1)="*","** "&amp;'3.1_A'!K20,'3.1_A'!K20)</f>
        <v>197</v>
      </c>
      <c r="J23" s="103">
        <f>IF(LEFT('3.1_A'!N20,1)="*","** "&amp;'3.1_A'!M20,'3.1_A'!M20)</f>
        <v>508</v>
      </c>
      <c r="K23" s="103">
        <f>IF(LEFT('3.1_A'!P20,1)="*","** "&amp;'3.1_A'!O20,'3.1_A'!O20)</f>
        <v>855</v>
      </c>
      <c r="L23" s="65"/>
    </row>
    <row r="24" spans="1:12">
      <c r="A24" s="65">
        <v>15</v>
      </c>
      <c r="B24" s="101"/>
      <c r="C24" s="83" t="s">
        <v>0</v>
      </c>
      <c r="D24" s="103">
        <f>IF(LEFT('3.1_A'!R21,1)="*","** "&amp;'3.1_A'!Q21,'3.1_A'!Q21)</f>
        <v>35263</v>
      </c>
      <c r="E24" s="103">
        <f>IF(LEFT('3.1_A'!D21,1)="*","** "&amp;'3.1_A'!C21,'3.1_A'!C21)</f>
        <v>269</v>
      </c>
      <c r="F24" s="103">
        <f>IF(LEFT('3.1_A'!F21,1)="*","** "&amp;'3.1_A'!E21,'3.1_A'!E21)</f>
        <v>2932</v>
      </c>
      <c r="G24" s="103">
        <f>IF(LEFT('3.1_A'!H21,1)="*","** "&amp;'3.1_A'!G21,'3.1_A'!G21)</f>
        <v>5903</v>
      </c>
      <c r="H24" s="103">
        <f>IF(LEFT('3.1_A'!J21,1)="*","** "&amp;'3.1_A'!I21,'3.1_A'!I21)</f>
        <v>14932</v>
      </c>
      <c r="I24" s="103">
        <f>IF(LEFT('3.1_A'!L21,1)="*","** "&amp;'3.1_A'!K21,'3.1_A'!K21)</f>
        <v>3067</v>
      </c>
      <c r="J24" s="103">
        <f>IF(LEFT('3.1_A'!N21,1)="*","** "&amp;'3.1_A'!M21,'3.1_A'!M21)</f>
        <v>4759</v>
      </c>
      <c r="K24" s="103">
        <f>IF(LEFT('3.1_A'!P21,1)="*","** "&amp;'3.1_A'!O21,'3.1_A'!O21)</f>
        <v>3400</v>
      </c>
      <c r="L24" s="65"/>
    </row>
    <row r="25" spans="1:12">
      <c r="A25" s="65">
        <v>19</v>
      </c>
      <c r="B25" s="101" t="s">
        <v>1632</v>
      </c>
      <c r="C25" s="83" t="s">
        <v>1625</v>
      </c>
      <c r="D25" s="103">
        <f>IF(LEFT('3.1_A'!R25,1)="*","** "&amp;'3.1_A'!Q25,'3.1_A'!Q25)</f>
        <v>408142</v>
      </c>
      <c r="E25" s="103">
        <f>IF(LEFT('3.1_A'!D25,1)="*","** "&amp;'3.1_A'!C25,'3.1_A'!C25)</f>
        <v>2917</v>
      </c>
      <c r="F25" s="103">
        <f>IF(LEFT('3.1_A'!F25,1)="*","** "&amp;'3.1_A'!E25,'3.1_A'!E25)</f>
        <v>18248</v>
      </c>
      <c r="G25" s="103">
        <f>IF(LEFT('3.1_A'!H25,1)="*","** "&amp;'3.1_A'!G25,'3.1_A'!G25)</f>
        <v>61224</v>
      </c>
      <c r="H25" s="103">
        <f>IF(LEFT('3.1_A'!J25,1)="*","** "&amp;'3.1_A'!I25,'3.1_A'!I25)</f>
        <v>184988</v>
      </c>
      <c r="I25" s="103">
        <f>IF(LEFT('3.1_A'!L25,1)="*","** "&amp;'3.1_A'!K25,'3.1_A'!K25)</f>
        <v>39291</v>
      </c>
      <c r="J25" s="103">
        <f>IF(LEFT('3.1_A'!N25,1)="*","** "&amp;'3.1_A'!M25,'3.1_A'!M25)</f>
        <v>61850</v>
      </c>
      <c r="K25" s="103">
        <f>IF(LEFT('3.1_A'!P25,1)="*","** "&amp;'3.1_A'!O25,'3.1_A'!O25)</f>
        <v>39625</v>
      </c>
    </row>
    <row r="26" spans="1:12">
      <c r="A26" s="65">
        <v>20</v>
      </c>
      <c r="B26" s="83"/>
      <c r="C26" s="83" t="s">
        <v>1624</v>
      </c>
      <c r="D26" s="103">
        <f>IF(LEFT('3.1_A'!R26,1)="*","** "&amp;'3.1_A'!Q26,'3.1_A'!Q26)</f>
        <v>116347</v>
      </c>
      <c r="E26" s="103">
        <f>IF(LEFT('3.1_A'!D26,1)="*","** "&amp;'3.1_A'!C26,'3.1_A'!C26)</f>
        <v>4797</v>
      </c>
      <c r="F26" s="103">
        <f>IF(LEFT('3.1_A'!F26,1)="*","** "&amp;'3.1_A'!E26,'3.1_A'!E26)</f>
        <v>19806</v>
      </c>
      <c r="G26" s="103">
        <f>IF(LEFT('3.1_A'!H26,1)="*","** "&amp;'3.1_A'!G26,'3.1_A'!G26)</f>
        <v>24533</v>
      </c>
      <c r="H26" s="103">
        <f>IF(LEFT('3.1_A'!J26,1)="*","** "&amp;'3.1_A'!I26,'3.1_A'!I26)</f>
        <v>29601</v>
      </c>
      <c r="I26" s="103">
        <f>IF(LEFT('3.1_A'!L26,1)="*","** "&amp;'3.1_A'!K26,'3.1_A'!K26)</f>
        <v>12062</v>
      </c>
      <c r="J26" s="103">
        <f>IF(LEFT('3.1_A'!N26,1)="*","** "&amp;'3.1_A'!M26,'3.1_A'!M26)</f>
        <v>8833</v>
      </c>
      <c r="K26" s="103">
        <f>IF(LEFT('3.1_A'!P26,1)="*","** "&amp;'3.1_A'!O26,'3.1_A'!O26)</f>
        <v>16715</v>
      </c>
    </row>
    <row r="27" spans="1:12">
      <c r="A27" s="65">
        <v>21</v>
      </c>
      <c r="B27" s="102"/>
      <c r="C27" s="83" t="s">
        <v>0</v>
      </c>
      <c r="D27" s="103">
        <f>IF(LEFT('3.1_A'!R27,1)="*","** "&amp;'3.1_A'!Q27,'3.1_A'!Q27)</f>
        <v>524489</v>
      </c>
      <c r="E27" s="103">
        <f>IF(LEFT('3.1_A'!D27,1)="*","** "&amp;'3.1_A'!C27,'3.1_A'!C27)</f>
        <v>7714</v>
      </c>
      <c r="F27" s="103">
        <f>IF(LEFT('3.1_A'!F27,1)="*","** "&amp;'3.1_A'!E27,'3.1_A'!E27)</f>
        <v>38054</v>
      </c>
      <c r="G27" s="103">
        <f>IF(LEFT('3.1_A'!H27,1)="*","** "&amp;'3.1_A'!G27,'3.1_A'!G27)</f>
        <v>85757</v>
      </c>
      <c r="H27" s="103">
        <f>IF(LEFT('3.1_A'!J27,1)="*","** "&amp;'3.1_A'!I27,'3.1_A'!I27)</f>
        <v>214589</v>
      </c>
      <c r="I27" s="103">
        <f>IF(LEFT('3.1_A'!L27,1)="*","** "&amp;'3.1_A'!K27,'3.1_A'!K27)</f>
        <v>51353</v>
      </c>
      <c r="J27" s="103">
        <f>IF(LEFT('3.1_A'!N27,1)="*","** "&amp;'3.1_A'!M27,'3.1_A'!M27)</f>
        <v>70683</v>
      </c>
      <c r="K27" s="103">
        <f>IF(LEFT('3.1_A'!P27,1)="*","** "&amp;'3.1_A'!O27,'3.1_A'!O27)</f>
        <v>56340</v>
      </c>
    </row>
    <row r="28" spans="1:12" ht="13.5">
      <c r="B28" s="89" t="s">
        <v>1690</v>
      </c>
      <c r="C28" s="90"/>
      <c r="D28" s="98"/>
      <c r="E28" s="98"/>
      <c r="F28" s="98"/>
      <c r="G28" s="98"/>
      <c r="H28" s="98"/>
      <c r="I28" s="98"/>
      <c r="J28" s="99"/>
      <c r="K28" s="100"/>
    </row>
    <row r="29" spans="1:12" ht="13.5">
      <c r="B29" s="92" t="s">
        <v>36</v>
      </c>
      <c r="C29" s="93"/>
      <c r="D29" s="93"/>
      <c r="E29" s="93"/>
      <c r="F29" s="93"/>
      <c r="G29" s="93"/>
      <c r="H29" s="93"/>
      <c r="I29" s="93"/>
      <c r="J29" s="93"/>
      <c r="K29" s="94"/>
    </row>
    <row r="30" spans="1:12" ht="13.5">
      <c r="B30" s="95" t="s">
        <v>1691</v>
      </c>
      <c r="C30" s="96"/>
      <c r="D30" s="96"/>
      <c r="E30" s="96"/>
      <c r="F30" s="96"/>
      <c r="G30" s="96"/>
      <c r="H30" s="96"/>
      <c r="I30" s="96"/>
      <c r="J30" s="96"/>
      <c r="K30" s="97"/>
    </row>
    <row r="44" spans="7:7" ht="14.25">
      <c r="G44"/>
    </row>
  </sheetData>
  <autoFilter ref="A6:K30"/>
  <pageMargins left="0.70866141732283472" right="0.70866141732283472" top="0.78740157480314965" bottom="0.78740157480314965" header="0.31496062992125984" footer="0.31496062992125984"/>
  <pageSetup paperSize="8" orientation="landscape" r:id="rId1"/>
</worksheet>
</file>

<file path=xl/worksheets/sheet20.xml><?xml version="1.0" encoding="utf-8"?>
<worksheet xmlns="http://schemas.openxmlformats.org/spreadsheetml/2006/main" xmlns:r="http://schemas.openxmlformats.org/officeDocument/2006/relationships">
  <sheetPr codeName="Tabelle13">
    <pageSetUpPr fitToPage="1"/>
  </sheetPr>
  <dimension ref="A1:U51"/>
  <sheetViews>
    <sheetView zoomScaleNormal="100" workbookViewId="0">
      <pane xSplit="3" ySplit="4" topLeftCell="D5" activePane="bottomRight" state="frozen"/>
      <selection activeCell="D5" sqref="D5"/>
      <selection pane="topRight" activeCell="D5" sqref="D5"/>
      <selection pane="bottomLeft" activeCell="D5" sqref="D5"/>
      <selection pane="bottomRight" activeCell="D5" sqref="D5"/>
    </sheetView>
  </sheetViews>
  <sheetFormatPr baseColWidth="10" defaultRowHeight="14.25"/>
  <cols>
    <col min="1" max="1" width="10.625" customWidth="1"/>
    <col min="2" max="2" width="14" customWidth="1"/>
    <col min="3" max="3" width="34.75" bestFit="1" customWidth="1"/>
    <col min="4" max="19" width="8.75" customWidth="1"/>
    <col min="20" max="20" width="1.25" customWidth="1"/>
  </cols>
  <sheetData>
    <row r="1" spans="1:21">
      <c r="A1" s="22" t="s">
        <v>39</v>
      </c>
      <c r="B1" s="1"/>
      <c r="C1" s="1"/>
      <c r="D1" s="2"/>
      <c r="E1" s="2"/>
      <c r="F1" s="2"/>
      <c r="G1" s="2"/>
      <c r="H1" s="2"/>
      <c r="I1" s="2"/>
      <c r="J1" s="24"/>
      <c r="K1" s="24"/>
      <c r="L1" s="24"/>
      <c r="M1" s="24"/>
      <c r="N1" s="24"/>
      <c r="O1" s="24"/>
      <c r="P1" s="24"/>
      <c r="Q1" s="4"/>
      <c r="R1" s="24"/>
      <c r="S1" s="4" t="s">
        <v>37</v>
      </c>
      <c r="T1" s="24"/>
      <c r="U1" s="24"/>
    </row>
    <row r="2" spans="1:21">
      <c r="A2" s="5"/>
      <c r="B2" s="5"/>
      <c r="C2" s="5"/>
      <c r="D2" s="6"/>
      <c r="E2" s="6"/>
      <c r="F2" s="6"/>
      <c r="G2" s="6"/>
      <c r="H2" s="6"/>
      <c r="I2" s="6"/>
      <c r="J2" s="24"/>
      <c r="K2" s="24"/>
      <c r="L2" s="24"/>
      <c r="M2" s="24"/>
      <c r="N2" s="24"/>
      <c r="O2" s="24"/>
      <c r="P2" s="24"/>
      <c r="R2" s="24"/>
      <c r="S2" s="24"/>
      <c r="T2" s="24"/>
      <c r="U2" s="24"/>
    </row>
    <row r="3" spans="1:21" ht="105.75" customHeight="1">
      <c r="A3" s="136" t="s">
        <v>40</v>
      </c>
      <c r="B3" s="137"/>
      <c r="C3" s="138"/>
      <c r="D3" s="133" t="s">
        <v>0</v>
      </c>
      <c r="E3" s="134"/>
      <c r="F3" s="133" t="s">
        <v>1133</v>
      </c>
      <c r="G3" s="134"/>
      <c r="H3" s="133" t="s">
        <v>1261</v>
      </c>
      <c r="I3" s="134"/>
      <c r="J3" s="133" t="s">
        <v>1134</v>
      </c>
      <c r="K3" s="134"/>
      <c r="L3" s="133" t="s">
        <v>1262</v>
      </c>
      <c r="M3" s="134"/>
      <c r="N3" s="133" t="s">
        <v>1135</v>
      </c>
      <c r="O3" s="134"/>
      <c r="P3" s="133" t="s">
        <v>1136</v>
      </c>
      <c r="Q3" s="134"/>
      <c r="R3" s="133" t="s">
        <v>1</v>
      </c>
      <c r="S3" s="135"/>
      <c r="T3" s="24"/>
      <c r="U3" s="24"/>
    </row>
    <row r="4" spans="1:21" ht="39" customHeight="1">
      <c r="A4" s="139"/>
      <c r="B4" s="140"/>
      <c r="C4" s="141"/>
      <c r="D4" s="13" t="s">
        <v>2</v>
      </c>
      <c r="E4" s="14" t="s">
        <v>3</v>
      </c>
      <c r="F4" s="15" t="s">
        <v>2</v>
      </c>
      <c r="G4" s="16" t="s">
        <v>3</v>
      </c>
      <c r="H4" s="13" t="s">
        <v>2</v>
      </c>
      <c r="I4" s="14" t="s">
        <v>3</v>
      </c>
      <c r="J4" s="15" t="s">
        <v>2</v>
      </c>
      <c r="K4" s="16" t="s">
        <v>3</v>
      </c>
      <c r="L4" s="13" t="s">
        <v>2</v>
      </c>
      <c r="M4" s="14" t="s">
        <v>3</v>
      </c>
      <c r="N4" s="15" t="s">
        <v>2</v>
      </c>
      <c r="O4" s="14" t="s">
        <v>3</v>
      </c>
      <c r="P4" s="13" t="s">
        <v>2</v>
      </c>
      <c r="Q4" s="14" t="s">
        <v>3</v>
      </c>
      <c r="R4" s="15" t="s">
        <v>2</v>
      </c>
      <c r="S4" s="57" t="s">
        <v>3</v>
      </c>
      <c r="T4" s="24"/>
      <c r="U4" s="24"/>
    </row>
    <row r="5" spans="1:21" ht="12.95" customHeight="1">
      <c r="A5" s="132" t="s">
        <v>21</v>
      </c>
      <c r="B5" s="142" t="s">
        <v>0</v>
      </c>
      <c r="C5" s="143"/>
      <c r="D5" s="50">
        <v>159333</v>
      </c>
      <c r="E5" s="51">
        <v>5.0000000000000001E-3</v>
      </c>
      <c r="F5" s="50">
        <v>13792</v>
      </c>
      <c r="G5" s="54">
        <v>9.5000000000000001E-2</v>
      </c>
      <c r="H5" s="50">
        <v>24062</v>
      </c>
      <c r="I5" s="54">
        <v>6.9000000000000006E-2</v>
      </c>
      <c r="J5" s="50">
        <v>43311</v>
      </c>
      <c r="K5" s="54">
        <v>4.5999999999999999E-2</v>
      </c>
      <c r="L5" s="50">
        <v>20343</v>
      </c>
      <c r="M5" s="54">
        <v>7.5999999999999998E-2</v>
      </c>
      <c r="N5" s="50">
        <v>15201</v>
      </c>
      <c r="O5" s="54">
        <v>8.5999999999999993E-2</v>
      </c>
      <c r="P5" s="50">
        <v>39596</v>
      </c>
      <c r="Q5" s="54">
        <v>5.0999999999999997E-2</v>
      </c>
      <c r="R5" s="50">
        <v>3028</v>
      </c>
      <c r="S5" s="51">
        <v>0.21199999999999999</v>
      </c>
      <c r="T5" s="24"/>
      <c r="U5" s="24"/>
    </row>
    <row r="6" spans="1:21" ht="12.95" customHeight="1">
      <c r="A6" s="132"/>
      <c r="B6" s="144" t="s">
        <v>41</v>
      </c>
      <c r="C6" s="25" t="s">
        <v>42</v>
      </c>
      <c r="D6" s="52">
        <v>76051</v>
      </c>
      <c r="E6" s="53">
        <v>3.1E-2</v>
      </c>
      <c r="F6" s="52">
        <v>5867</v>
      </c>
      <c r="G6" s="55">
        <v>0.151</v>
      </c>
      <c r="H6" s="52">
        <v>9676</v>
      </c>
      <c r="I6" s="55">
        <v>0.115</v>
      </c>
      <c r="J6" s="52">
        <v>21178</v>
      </c>
      <c r="K6" s="55">
        <v>7.1999999999999995E-2</v>
      </c>
      <c r="L6" s="52">
        <v>8244</v>
      </c>
      <c r="M6" s="55">
        <v>0.124</v>
      </c>
      <c r="N6" s="52">
        <v>7859</v>
      </c>
      <c r="O6" s="55">
        <v>0.124</v>
      </c>
      <c r="P6" s="52">
        <v>21679</v>
      </c>
      <c r="Q6" s="55">
        <v>7.4999999999999997E-2</v>
      </c>
      <c r="R6" s="52" t="s">
        <v>728</v>
      </c>
      <c r="S6" s="53" t="s">
        <v>341</v>
      </c>
      <c r="T6" s="24"/>
      <c r="U6" s="24"/>
    </row>
    <row r="7" spans="1:21" ht="15">
      <c r="A7" s="132"/>
      <c r="B7" s="144"/>
      <c r="C7" s="25" t="s">
        <v>43</v>
      </c>
      <c r="D7" s="52">
        <v>83282</v>
      </c>
      <c r="E7" s="53">
        <v>2.7E-2</v>
      </c>
      <c r="F7" s="52">
        <v>7925</v>
      </c>
      <c r="G7" s="55">
        <v>0.127</v>
      </c>
      <c r="H7" s="52">
        <v>14386</v>
      </c>
      <c r="I7" s="55">
        <v>9.2999999999999999E-2</v>
      </c>
      <c r="J7" s="52">
        <v>22133</v>
      </c>
      <c r="K7" s="55">
        <v>7.0000000000000007E-2</v>
      </c>
      <c r="L7" s="52">
        <v>12098</v>
      </c>
      <c r="M7" s="55">
        <v>0.10100000000000001</v>
      </c>
      <c r="N7" s="52">
        <v>7342</v>
      </c>
      <c r="O7" s="55">
        <v>0.126</v>
      </c>
      <c r="P7" s="52">
        <v>17917</v>
      </c>
      <c r="Q7" s="55">
        <v>0.08</v>
      </c>
      <c r="R7" s="52" t="s">
        <v>729</v>
      </c>
      <c r="S7" s="53" t="s">
        <v>123</v>
      </c>
      <c r="T7" s="24"/>
      <c r="U7" s="24"/>
    </row>
    <row r="8" spans="1:21" ht="15">
      <c r="A8" s="132"/>
      <c r="B8" s="144" t="s">
        <v>44</v>
      </c>
      <c r="C8" s="25" t="s">
        <v>1249</v>
      </c>
      <c r="D8" s="52">
        <v>17808</v>
      </c>
      <c r="E8" s="53">
        <v>8.5999999999999993E-2</v>
      </c>
      <c r="F8" s="52" t="s">
        <v>1337</v>
      </c>
      <c r="G8" s="55" t="s">
        <v>129</v>
      </c>
      <c r="H8" s="52">
        <v>6449</v>
      </c>
      <c r="I8" s="55">
        <v>0.14699999999999999</v>
      </c>
      <c r="J8" s="52">
        <v>3088</v>
      </c>
      <c r="K8" s="55">
        <v>0.216</v>
      </c>
      <c r="L8" s="52">
        <v>4857</v>
      </c>
      <c r="M8" s="55">
        <v>0.17100000000000001</v>
      </c>
      <c r="N8" s="52" t="s">
        <v>363</v>
      </c>
      <c r="O8" s="55" t="s">
        <v>1163</v>
      </c>
      <c r="P8" s="52" t="s">
        <v>372</v>
      </c>
      <c r="Q8" s="55" t="s">
        <v>707</v>
      </c>
      <c r="R8" s="52" t="s">
        <v>74</v>
      </c>
      <c r="S8" s="53" t="s">
        <v>75</v>
      </c>
      <c r="T8" s="24"/>
      <c r="U8" s="24"/>
    </row>
    <row r="9" spans="1:21" ht="15">
      <c r="A9" s="132"/>
      <c r="B9" s="144"/>
      <c r="C9" s="25" t="s">
        <v>1250</v>
      </c>
      <c r="D9" s="52">
        <v>55708</v>
      </c>
      <c r="E9" s="53">
        <v>4.1000000000000002E-2</v>
      </c>
      <c r="F9" s="52">
        <v>2954</v>
      </c>
      <c r="G9" s="55">
        <v>0.221</v>
      </c>
      <c r="H9" s="52">
        <v>6188</v>
      </c>
      <c r="I9" s="55">
        <v>0.14899999999999999</v>
      </c>
      <c r="J9" s="52">
        <v>11047</v>
      </c>
      <c r="K9" s="55">
        <v>0.105</v>
      </c>
      <c r="L9" s="52">
        <v>6419</v>
      </c>
      <c r="M9" s="55">
        <v>0.14299999999999999</v>
      </c>
      <c r="N9" s="52">
        <v>5130</v>
      </c>
      <c r="O9" s="55">
        <v>0.157</v>
      </c>
      <c r="P9" s="52">
        <v>23066</v>
      </c>
      <c r="Q9" s="55">
        <v>7.2999999999999995E-2</v>
      </c>
      <c r="R9" s="52" t="s">
        <v>1191</v>
      </c>
      <c r="S9" s="53" t="s">
        <v>619</v>
      </c>
      <c r="T9" s="24"/>
      <c r="U9" s="24"/>
    </row>
    <row r="10" spans="1:21" ht="15">
      <c r="A10" s="132"/>
      <c r="B10" s="144"/>
      <c r="C10" s="25" t="s">
        <v>1251</v>
      </c>
      <c r="D10" s="52">
        <v>49744</v>
      </c>
      <c r="E10" s="53">
        <v>0.04</v>
      </c>
      <c r="F10" s="52">
        <v>5124</v>
      </c>
      <c r="G10" s="55">
        <v>0.153</v>
      </c>
      <c r="H10" s="52">
        <v>5039</v>
      </c>
      <c r="I10" s="55">
        <v>0.153</v>
      </c>
      <c r="J10" s="52">
        <v>15148</v>
      </c>
      <c r="K10" s="55">
        <v>8.4000000000000005E-2</v>
      </c>
      <c r="L10" s="52">
        <v>5573</v>
      </c>
      <c r="M10" s="55">
        <v>0.14399999999999999</v>
      </c>
      <c r="N10" s="52">
        <v>6222</v>
      </c>
      <c r="O10" s="55">
        <v>0.13500000000000001</v>
      </c>
      <c r="P10" s="52">
        <v>11400</v>
      </c>
      <c r="Q10" s="55">
        <v>0.1</v>
      </c>
      <c r="R10" s="52" t="s">
        <v>1510</v>
      </c>
      <c r="S10" s="53" t="s">
        <v>125</v>
      </c>
      <c r="T10" s="24"/>
      <c r="U10" s="24"/>
    </row>
    <row r="11" spans="1:21" ht="15">
      <c r="A11" s="132"/>
      <c r="B11" s="144"/>
      <c r="C11" s="25" t="s">
        <v>45</v>
      </c>
      <c r="D11" s="52">
        <v>36073</v>
      </c>
      <c r="E11" s="53">
        <v>5.2999999999999999E-2</v>
      </c>
      <c r="F11" s="52">
        <v>4037</v>
      </c>
      <c r="G11" s="55">
        <v>0.186</v>
      </c>
      <c r="H11" s="52">
        <v>6385</v>
      </c>
      <c r="I11" s="55">
        <v>0.14000000000000001</v>
      </c>
      <c r="J11" s="52">
        <v>14027</v>
      </c>
      <c r="K11" s="55">
        <v>9.0999999999999998E-2</v>
      </c>
      <c r="L11" s="52">
        <v>3494</v>
      </c>
      <c r="M11" s="55">
        <v>0.189</v>
      </c>
      <c r="N11" s="52">
        <v>3569</v>
      </c>
      <c r="O11" s="55">
        <v>0.185</v>
      </c>
      <c r="P11" s="52">
        <v>3794</v>
      </c>
      <c r="Q11" s="55">
        <v>0.18099999999999999</v>
      </c>
      <c r="R11" s="52" t="s">
        <v>570</v>
      </c>
      <c r="S11" s="53" t="s">
        <v>643</v>
      </c>
      <c r="T11" s="24"/>
      <c r="U11" s="24"/>
    </row>
    <row r="12" spans="1:21" ht="15">
      <c r="A12" s="132"/>
      <c r="B12" s="144" t="s">
        <v>46</v>
      </c>
      <c r="C12" s="26" t="s">
        <v>47</v>
      </c>
      <c r="D12" s="52">
        <v>106880</v>
      </c>
      <c r="E12" s="53">
        <v>1.9E-2</v>
      </c>
      <c r="F12" s="52">
        <v>5451</v>
      </c>
      <c r="G12" s="55">
        <v>0.14899999999999999</v>
      </c>
      <c r="H12" s="52">
        <v>15417</v>
      </c>
      <c r="I12" s="55">
        <v>8.5999999999999993E-2</v>
      </c>
      <c r="J12" s="52">
        <v>35958</v>
      </c>
      <c r="K12" s="55">
        <v>5.0999999999999997E-2</v>
      </c>
      <c r="L12" s="52">
        <v>14960</v>
      </c>
      <c r="M12" s="55">
        <v>8.7999999999999995E-2</v>
      </c>
      <c r="N12" s="52">
        <v>12310</v>
      </c>
      <c r="O12" s="55">
        <v>9.5000000000000001E-2</v>
      </c>
      <c r="P12" s="52">
        <v>21789</v>
      </c>
      <c r="Q12" s="55">
        <v>7.0000000000000007E-2</v>
      </c>
      <c r="R12" s="52" t="s">
        <v>730</v>
      </c>
      <c r="S12" s="53" t="s">
        <v>731</v>
      </c>
      <c r="T12" s="24"/>
      <c r="U12" s="24"/>
    </row>
    <row r="13" spans="1:21" ht="15">
      <c r="A13" s="132"/>
      <c r="B13" s="144"/>
      <c r="C13" s="25" t="s">
        <v>1248</v>
      </c>
      <c r="D13" s="52">
        <v>31842</v>
      </c>
      <c r="E13" s="53">
        <v>0.06</v>
      </c>
      <c r="F13" s="52">
        <v>3658</v>
      </c>
      <c r="G13" s="55">
        <v>0.192</v>
      </c>
      <c r="H13" s="52">
        <v>3049</v>
      </c>
      <c r="I13" s="55">
        <v>0.214</v>
      </c>
      <c r="J13" s="52">
        <v>5208</v>
      </c>
      <c r="K13" s="55">
        <v>0.16</v>
      </c>
      <c r="L13" s="52">
        <v>3643</v>
      </c>
      <c r="M13" s="55">
        <v>0.19700000000000001</v>
      </c>
      <c r="N13" s="52">
        <v>1898</v>
      </c>
      <c r="O13" s="55">
        <v>0.26100000000000001</v>
      </c>
      <c r="P13" s="52">
        <v>13732</v>
      </c>
      <c r="Q13" s="55">
        <v>9.8000000000000004E-2</v>
      </c>
      <c r="R13" s="52" t="s">
        <v>732</v>
      </c>
      <c r="S13" s="53" t="s">
        <v>733</v>
      </c>
      <c r="T13" s="24"/>
      <c r="U13" s="24"/>
    </row>
    <row r="14" spans="1:21" ht="15">
      <c r="A14" s="132"/>
      <c r="B14" s="144"/>
      <c r="C14" s="25" t="s">
        <v>48</v>
      </c>
      <c r="D14" s="52">
        <v>12662</v>
      </c>
      <c r="E14" s="53">
        <v>0.105</v>
      </c>
      <c r="F14" s="52">
        <v>3640</v>
      </c>
      <c r="G14" s="55">
        <v>0.19800000000000001</v>
      </c>
      <c r="H14" s="52">
        <v>3857</v>
      </c>
      <c r="I14" s="55">
        <v>0.19500000000000001</v>
      </c>
      <c r="J14" s="52" t="s">
        <v>720</v>
      </c>
      <c r="K14" s="55" t="s">
        <v>721</v>
      </c>
      <c r="L14" s="52" t="s">
        <v>1507</v>
      </c>
      <c r="M14" s="55" t="s">
        <v>376</v>
      </c>
      <c r="N14" s="52" t="s">
        <v>126</v>
      </c>
      <c r="O14" s="55" t="s">
        <v>792</v>
      </c>
      <c r="P14" s="52" t="s">
        <v>1195</v>
      </c>
      <c r="Q14" s="55" t="s">
        <v>638</v>
      </c>
      <c r="R14" s="52" t="s">
        <v>734</v>
      </c>
      <c r="S14" s="53" t="s">
        <v>207</v>
      </c>
      <c r="T14" s="24"/>
      <c r="U14" s="24"/>
    </row>
    <row r="15" spans="1:21" ht="15">
      <c r="A15" s="132"/>
      <c r="B15" s="144"/>
      <c r="C15" s="25" t="s">
        <v>49</v>
      </c>
      <c r="D15" s="52">
        <v>7949</v>
      </c>
      <c r="E15" s="53">
        <v>0.14099999999999999</v>
      </c>
      <c r="F15" s="52" t="s">
        <v>697</v>
      </c>
      <c r="G15" s="55" t="s">
        <v>362</v>
      </c>
      <c r="H15" s="52" t="s">
        <v>708</v>
      </c>
      <c r="I15" s="55" t="s">
        <v>709</v>
      </c>
      <c r="J15" s="52" t="s">
        <v>722</v>
      </c>
      <c r="K15" s="55" t="s">
        <v>693</v>
      </c>
      <c r="L15" s="52" t="s">
        <v>1201</v>
      </c>
      <c r="M15" s="55" t="s">
        <v>99</v>
      </c>
      <c r="N15" s="52" t="s">
        <v>1085</v>
      </c>
      <c r="O15" s="55" t="s">
        <v>724</v>
      </c>
      <c r="P15" s="52">
        <v>2924</v>
      </c>
      <c r="Q15" s="55">
        <v>0.23499999999999999</v>
      </c>
      <c r="R15" s="52" t="s">
        <v>223</v>
      </c>
      <c r="S15" s="53" t="s">
        <v>364</v>
      </c>
      <c r="T15" s="24"/>
      <c r="U15" s="24"/>
    </row>
    <row r="16" spans="1:21" ht="15">
      <c r="A16" s="132"/>
      <c r="B16" s="144"/>
      <c r="C16" s="25" t="s">
        <v>50</v>
      </c>
      <c r="D16" s="52" t="s">
        <v>74</v>
      </c>
      <c r="E16" s="53" t="s">
        <v>75</v>
      </c>
      <c r="F16" s="52" t="s">
        <v>74</v>
      </c>
      <c r="G16" s="55" t="s">
        <v>75</v>
      </c>
      <c r="H16" s="52" t="s">
        <v>74</v>
      </c>
      <c r="I16" s="55" t="s">
        <v>75</v>
      </c>
      <c r="J16" s="52" t="s">
        <v>74</v>
      </c>
      <c r="K16" s="55" t="s">
        <v>75</v>
      </c>
      <c r="L16" s="52" t="s">
        <v>74</v>
      </c>
      <c r="M16" s="55" t="s">
        <v>75</v>
      </c>
      <c r="N16" s="52" t="s">
        <v>74</v>
      </c>
      <c r="O16" s="55" t="s">
        <v>75</v>
      </c>
      <c r="P16" s="52" t="s">
        <v>74</v>
      </c>
      <c r="Q16" s="55" t="s">
        <v>75</v>
      </c>
      <c r="R16" s="52" t="s">
        <v>74</v>
      </c>
      <c r="S16" s="53" t="s">
        <v>75</v>
      </c>
      <c r="T16" s="24"/>
      <c r="U16" s="24"/>
    </row>
    <row r="17" spans="1:21" ht="15">
      <c r="A17" s="132"/>
      <c r="B17" s="145" t="s">
        <v>51</v>
      </c>
      <c r="C17" s="56" t="s">
        <v>1252</v>
      </c>
      <c r="D17" s="52">
        <v>75776</v>
      </c>
      <c r="E17" s="53">
        <v>2.9000000000000001E-2</v>
      </c>
      <c r="F17" s="52">
        <v>2557</v>
      </c>
      <c r="G17" s="55">
        <v>0.22</v>
      </c>
      <c r="H17" s="52">
        <v>9073</v>
      </c>
      <c r="I17" s="55">
        <v>0.115</v>
      </c>
      <c r="J17" s="52">
        <v>27647</v>
      </c>
      <c r="K17" s="55">
        <v>0.06</v>
      </c>
      <c r="L17" s="52">
        <v>9597</v>
      </c>
      <c r="M17" s="55">
        <v>0.111</v>
      </c>
      <c r="N17" s="52">
        <v>9447</v>
      </c>
      <c r="O17" s="55">
        <v>0.11</v>
      </c>
      <c r="P17" s="52">
        <v>17046</v>
      </c>
      <c r="Q17" s="55">
        <v>0.08</v>
      </c>
      <c r="R17" s="52" t="s">
        <v>1305</v>
      </c>
      <c r="S17" s="53" t="s">
        <v>792</v>
      </c>
      <c r="T17" s="24"/>
      <c r="U17" s="24"/>
    </row>
    <row r="18" spans="1:21" ht="15">
      <c r="A18" s="132"/>
      <c r="B18" s="145"/>
      <c r="C18" s="56" t="s">
        <v>1253</v>
      </c>
      <c r="D18" s="52">
        <v>26406</v>
      </c>
      <c r="E18" s="53">
        <v>6.2E-2</v>
      </c>
      <c r="F18" s="52">
        <v>2486</v>
      </c>
      <c r="G18" s="55">
        <v>0.222</v>
      </c>
      <c r="H18" s="52">
        <v>5278</v>
      </c>
      <c r="I18" s="55">
        <v>0.152</v>
      </c>
      <c r="J18" s="52">
        <v>6763</v>
      </c>
      <c r="K18" s="55">
        <v>0.13200000000000001</v>
      </c>
      <c r="L18" s="52">
        <v>4869</v>
      </c>
      <c r="M18" s="55">
        <v>0.159</v>
      </c>
      <c r="N18" s="52">
        <v>2314</v>
      </c>
      <c r="O18" s="55">
        <v>0.22500000000000001</v>
      </c>
      <c r="P18" s="52">
        <v>4170</v>
      </c>
      <c r="Q18" s="55">
        <v>0.16700000000000001</v>
      </c>
      <c r="R18" s="52" t="s">
        <v>916</v>
      </c>
      <c r="S18" s="53" t="s">
        <v>1331</v>
      </c>
      <c r="T18" s="24"/>
      <c r="U18" s="24"/>
    </row>
    <row r="19" spans="1:21" ht="15">
      <c r="A19" s="132"/>
      <c r="B19" s="145"/>
      <c r="C19" s="56" t="s">
        <v>1254</v>
      </c>
      <c r="D19" s="52">
        <v>48055</v>
      </c>
      <c r="E19" s="53">
        <v>4.7E-2</v>
      </c>
      <c r="F19" s="52">
        <v>8016</v>
      </c>
      <c r="G19" s="55">
        <v>0.13100000000000001</v>
      </c>
      <c r="H19" s="52">
        <v>7487</v>
      </c>
      <c r="I19" s="55">
        <v>0.13900000000000001</v>
      </c>
      <c r="J19" s="52">
        <v>5883</v>
      </c>
      <c r="K19" s="55">
        <v>0.153</v>
      </c>
      <c r="L19" s="52">
        <v>4683</v>
      </c>
      <c r="M19" s="55">
        <v>0.17499999999999999</v>
      </c>
      <c r="N19" s="52">
        <v>2647</v>
      </c>
      <c r="O19" s="55">
        <v>0.22900000000000001</v>
      </c>
      <c r="P19" s="52">
        <v>17339</v>
      </c>
      <c r="Q19" s="55">
        <v>8.7999999999999995E-2</v>
      </c>
      <c r="R19" s="52">
        <v>2000</v>
      </c>
      <c r="S19" s="53">
        <v>0.26900000000000002</v>
      </c>
      <c r="T19" s="24"/>
      <c r="U19" s="24"/>
    </row>
    <row r="20" spans="1:21" ht="15">
      <c r="A20" s="132"/>
      <c r="B20" s="145"/>
      <c r="C20" s="56" t="s">
        <v>1255</v>
      </c>
      <c r="D20" s="52">
        <v>4164</v>
      </c>
      <c r="E20" s="53">
        <v>0.186</v>
      </c>
      <c r="F20" s="52" t="s">
        <v>671</v>
      </c>
      <c r="G20" s="55" t="s">
        <v>631</v>
      </c>
      <c r="H20" s="52" t="s">
        <v>625</v>
      </c>
      <c r="I20" s="55" t="s">
        <v>638</v>
      </c>
      <c r="J20" s="52" t="s">
        <v>1328</v>
      </c>
      <c r="K20" s="55" t="s">
        <v>125</v>
      </c>
      <c r="L20" s="52" t="s">
        <v>1406</v>
      </c>
      <c r="M20" s="55" t="s">
        <v>1505</v>
      </c>
      <c r="N20" s="52" t="s">
        <v>1154</v>
      </c>
      <c r="O20" s="55" t="s">
        <v>262</v>
      </c>
      <c r="P20" s="52" t="s">
        <v>653</v>
      </c>
      <c r="Q20" s="55" t="s">
        <v>792</v>
      </c>
      <c r="R20" s="52" t="s">
        <v>74</v>
      </c>
      <c r="S20" s="53" t="s">
        <v>75</v>
      </c>
      <c r="T20" s="24"/>
      <c r="U20" s="24"/>
    </row>
    <row r="21" spans="1:21" ht="15">
      <c r="A21" s="132"/>
      <c r="B21" s="145"/>
      <c r="C21" s="56" t="s">
        <v>1256</v>
      </c>
      <c r="D21" s="52" t="s">
        <v>74</v>
      </c>
      <c r="E21" s="53" t="s">
        <v>75</v>
      </c>
      <c r="F21" s="52" t="s">
        <v>74</v>
      </c>
      <c r="G21" s="55" t="s">
        <v>75</v>
      </c>
      <c r="H21" s="52" t="s">
        <v>74</v>
      </c>
      <c r="I21" s="55" t="s">
        <v>75</v>
      </c>
      <c r="J21" s="52" t="s">
        <v>74</v>
      </c>
      <c r="K21" s="55" t="s">
        <v>75</v>
      </c>
      <c r="L21" s="52" t="s">
        <v>74</v>
      </c>
      <c r="M21" s="55" t="s">
        <v>75</v>
      </c>
      <c r="N21" s="52" t="s">
        <v>74</v>
      </c>
      <c r="O21" s="55" t="s">
        <v>75</v>
      </c>
      <c r="P21" s="52" t="s">
        <v>74</v>
      </c>
      <c r="Q21" s="55" t="s">
        <v>75</v>
      </c>
      <c r="R21" s="52" t="s">
        <v>74</v>
      </c>
      <c r="S21" s="53" t="s">
        <v>75</v>
      </c>
      <c r="T21" s="24"/>
      <c r="U21" s="24"/>
    </row>
    <row r="22" spans="1:21" ht="15">
      <c r="A22" s="132"/>
      <c r="B22" s="145"/>
      <c r="C22" s="56" t="s">
        <v>1257</v>
      </c>
      <c r="D22" s="52">
        <v>4820</v>
      </c>
      <c r="E22" s="53">
        <v>0.159</v>
      </c>
      <c r="F22" s="52" t="s">
        <v>174</v>
      </c>
      <c r="G22" s="55" t="s">
        <v>510</v>
      </c>
      <c r="H22" s="52" t="s">
        <v>1327</v>
      </c>
      <c r="I22" s="55" t="s">
        <v>245</v>
      </c>
      <c r="J22" s="52" t="s">
        <v>1329</v>
      </c>
      <c r="K22" s="55" t="s">
        <v>420</v>
      </c>
      <c r="L22" s="52" t="s">
        <v>1506</v>
      </c>
      <c r="M22" s="55" t="s">
        <v>936</v>
      </c>
      <c r="N22" s="52" t="s">
        <v>990</v>
      </c>
      <c r="O22" s="55" t="s">
        <v>330</v>
      </c>
      <c r="P22" s="52" t="s">
        <v>1103</v>
      </c>
      <c r="Q22" s="55" t="s">
        <v>330</v>
      </c>
      <c r="R22" s="52" t="s">
        <v>74</v>
      </c>
      <c r="S22" s="53" t="s">
        <v>75</v>
      </c>
      <c r="T22" s="24"/>
      <c r="U22" s="24"/>
    </row>
    <row r="23" spans="1:21" ht="15">
      <c r="A23" s="132"/>
      <c r="B23" s="145" t="s">
        <v>52</v>
      </c>
      <c r="C23" s="27" t="s">
        <v>1258</v>
      </c>
      <c r="D23" s="52">
        <v>58860</v>
      </c>
      <c r="E23" s="53">
        <v>3.7999999999999999E-2</v>
      </c>
      <c r="F23" s="52">
        <v>2494</v>
      </c>
      <c r="G23" s="55">
        <v>0.23300000000000001</v>
      </c>
      <c r="H23" s="52">
        <v>5601</v>
      </c>
      <c r="I23" s="55">
        <v>0.154</v>
      </c>
      <c r="J23" s="52">
        <v>15325</v>
      </c>
      <c r="K23" s="55">
        <v>8.6999999999999994E-2</v>
      </c>
      <c r="L23" s="52">
        <v>5626</v>
      </c>
      <c r="M23" s="55">
        <v>0.15</v>
      </c>
      <c r="N23" s="52">
        <v>6819</v>
      </c>
      <c r="O23" s="55">
        <v>0.13200000000000001</v>
      </c>
      <c r="P23" s="52">
        <v>22160</v>
      </c>
      <c r="Q23" s="55">
        <v>7.3999999999999996E-2</v>
      </c>
      <c r="R23" s="52" t="s">
        <v>1330</v>
      </c>
      <c r="S23" s="53" t="s">
        <v>107</v>
      </c>
      <c r="T23" s="24"/>
      <c r="U23" s="24"/>
    </row>
    <row r="24" spans="1:21" ht="15">
      <c r="A24" s="132"/>
      <c r="B24" s="145"/>
      <c r="C24" s="56" t="s">
        <v>1259</v>
      </c>
      <c r="D24" s="52">
        <v>10250</v>
      </c>
      <c r="E24" s="53">
        <v>0.106</v>
      </c>
      <c r="F24" s="52" t="s">
        <v>1023</v>
      </c>
      <c r="G24" s="55" t="s">
        <v>175</v>
      </c>
      <c r="H24" s="52" t="s">
        <v>1325</v>
      </c>
      <c r="I24" s="55" t="s">
        <v>107</v>
      </c>
      <c r="J24" s="52">
        <v>2866</v>
      </c>
      <c r="K24" s="55">
        <v>0.20399999999999999</v>
      </c>
      <c r="L24" s="52" t="s">
        <v>1500</v>
      </c>
      <c r="M24" s="55" t="s">
        <v>241</v>
      </c>
      <c r="N24" s="52" t="s">
        <v>1508</v>
      </c>
      <c r="O24" s="55" t="s">
        <v>670</v>
      </c>
      <c r="P24" s="52">
        <v>3776</v>
      </c>
      <c r="Q24" s="55">
        <v>0.18</v>
      </c>
      <c r="R24" s="52" t="s">
        <v>74</v>
      </c>
      <c r="S24" s="53" t="s">
        <v>75</v>
      </c>
      <c r="T24" s="24"/>
      <c r="U24" s="24"/>
    </row>
    <row r="25" spans="1:21" ht="15">
      <c r="A25" s="132"/>
      <c r="B25" s="145"/>
      <c r="C25" s="56" t="s">
        <v>1260</v>
      </c>
      <c r="D25" s="52">
        <v>10008</v>
      </c>
      <c r="E25" s="53">
        <v>0.109</v>
      </c>
      <c r="F25" s="52" t="s">
        <v>1284</v>
      </c>
      <c r="G25" s="55" t="s">
        <v>115</v>
      </c>
      <c r="H25" s="52" t="s">
        <v>1326</v>
      </c>
      <c r="I25" s="55" t="s">
        <v>865</v>
      </c>
      <c r="J25" s="52">
        <v>2709</v>
      </c>
      <c r="K25" s="55">
        <v>0.21</v>
      </c>
      <c r="L25" s="52" t="s">
        <v>1501</v>
      </c>
      <c r="M25" s="55" t="s">
        <v>371</v>
      </c>
      <c r="N25" s="52" t="s">
        <v>1422</v>
      </c>
      <c r="O25" s="55" t="s">
        <v>321</v>
      </c>
      <c r="P25" s="52">
        <v>2923</v>
      </c>
      <c r="Q25" s="55">
        <v>0.20499999999999999</v>
      </c>
      <c r="R25" s="52" t="s">
        <v>74</v>
      </c>
      <c r="S25" s="53" t="s">
        <v>75</v>
      </c>
      <c r="T25" s="24"/>
      <c r="U25" s="24"/>
    </row>
    <row r="26" spans="1:21" ht="15">
      <c r="A26" s="132"/>
      <c r="B26" s="145"/>
      <c r="C26" s="56" t="s">
        <v>53</v>
      </c>
      <c r="D26" s="52">
        <v>10805</v>
      </c>
      <c r="E26" s="53">
        <v>0.105</v>
      </c>
      <c r="F26" s="52" t="s">
        <v>685</v>
      </c>
      <c r="G26" s="55" t="s">
        <v>343</v>
      </c>
      <c r="H26" s="52" t="s">
        <v>698</v>
      </c>
      <c r="I26" s="55" t="s">
        <v>209</v>
      </c>
      <c r="J26" s="52">
        <v>2314</v>
      </c>
      <c r="K26" s="55">
        <v>0.22700000000000001</v>
      </c>
      <c r="L26" s="52">
        <v>2448</v>
      </c>
      <c r="M26" s="55">
        <v>0.23599999999999999</v>
      </c>
      <c r="N26" s="52" t="s">
        <v>1216</v>
      </c>
      <c r="O26" s="55" t="s">
        <v>731</v>
      </c>
      <c r="P26" s="52">
        <v>3184</v>
      </c>
      <c r="Q26" s="55">
        <v>0.19800000000000001</v>
      </c>
      <c r="R26" s="52" t="s">
        <v>74</v>
      </c>
      <c r="S26" s="53" t="s">
        <v>75</v>
      </c>
      <c r="T26" s="24"/>
      <c r="U26" s="24"/>
    </row>
    <row r="27" spans="1:21" ht="15">
      <c r="A27" s="132"/>
      <c r="B27" s="145"/>
      <c r="C27" s="27" t="s">
        <v>54</v>
      </c>
      <c r="D27" s="52">
        <v>6334</v>
      </c>
      <c r="E27" s="53">
        <v>0.14499999999999999</v>
      </c>
      <c r="F27" s="52" t="s">
        <v>686</v>
      </c>
      <c r="G27" s="55" t="s">
        <v>687</v>
      </c>
      <c r="H27" s="52" t="s">
        <v>355</v>
      </c>
      <c r="I27" s="55" t="s">
        <v>339</v>
      </c>
      <c r="J27" s="52" t="s">
        <v>710</v>
      </c>
      <c r="K27" s="55" t="s">
        <v>131</v>
      </c>
      <c r="L27" s="52" t="s">
        <v>1477</v>
      </c>
      <c r="M27" s="55" t="s">
        <v>1378</v>
      </c>
      <c r="N27" s="52" t="s">
        <v>1224</v>
      </c>
      <c r="O27" s="55" t="s">
        <v>646</v>
      </c>
      <c r="P27" s="52" t="s">
        <v>711</v>
      </c>
      <c r="Q27" s="55" t="s">
        <v>243</v>
      </c>
      <c r="R27" s="52" t="s">
        <v>74</v>
      </c>
      <c r="S27" s="53" t="s">
        <v>75</v>
      </c>
      <c r="T27" s="24"/>
      <c r="U27" s="24"/>
    </row>
    <row r="28" spans="1:21" ht="15">
      <c r="A28" s="132"/>
      <c r="B28" s="145"/>
      <c r="C28" s="27" t="s">
        <v>55</v>
      </c>
      <c r="D28" s="52">
        <v>10404</v>
      </c>
      <c r="E28" s="53">
        <v>0.113</v>
      </c>
      <c r="F28" s="52" t="s">
        <v>688</v>
      </c>
      <c r="G28" s="55" t="s">
        <v>133</v>
      </c>
      <c r="H28" s="52">
        <v>4117</v>
      </c>
      <c r="I28" s="55">
        <v>0.184</v>
      </c>
      <c r="J28" s="52" t="s">
        <v>587</v>
      </c>
      <c r="K28" s="55" t="s">
        <v>117</v>
      </c>
      <c r="L28" s="52">
        <v>2872</v>
      </c>
      <c r="M28" s="55">
        <v>0.223</v>
      </c>
      <c r="N28" s="52" t="s">
        <v>74</v>
      </c>
      <c r="O28" s="55" t="s">
        <v>75</v>
      </c>
      <c r="P28" s="52" t="s">
        <v>324</v>
      </c>
      <c r="Q28" s="55" t="s">
        <v>1132</v>
      </c>
      <c r="R28" s="52" t="s">
        <v>74</v>
      </c>
      <c r="S28" s="53" t="s">
        <v>75</v>
      </c>
      <c r="T28" s="24"/>
      <c r="U28" s="24"/>
    </row>
    <row r="29" spans="1:21" ht="15">
      <c r="A29" s="132"/>
      <c r="B29" s="145"/>
      <c r="C29" s="27" t="s">
        <v>56</v>
      </c>
      <c r="D29" s="52">
        <v>6338</v>
      </c>
      <c r="E29" s="53">
        <v>0.14099999999999999</v>
      </c>
      <c r="F29" s="52" t="s">
        <v>353</v>
      </c>
      <c r="G29" s="55" t="s">
        <v>97</v>
      </c>
      <c r="H29" s="52" t="s">
        <v>441</v>
      </c>
      <c r="I29" s="55" t="s">
        <v>699</v>
      </c>
      <c r="J29" s="52" t="s">
        <v>711</v>
      </c>
      <c r="K29" s="55" t="s">
        <v>308</v>
      </c>
      <c r="L29" s="52" t="s">
        <v>1417</v>
      </c>
      <c r="M29" s="55" t="s">
        <v>478</v>
      </c>
      <c r="N29" s="52" t="s">
        <v>1509</v>
      </c>
      <c r="O29" s="55" t="s">
        <v>795</v>
      </c>
      <c r="P29" s="52" t="s">
        <v>1189</v>
      </c>
      <c r="Q29" s="55" t="s">
        <v>169</v>
      </c>
      <c r="R29" s="52" t="s">
        <v>723</v>
      </c>
      <c r="S29" s="53" t="s">
        <v>724</v>
      </c>
      <c r="T29" s="24"/>
      <c r="U29" s="24"/>
    </row>
    <row r="30" spans="1:21" ht="15">
      <c r="A30" s="132"/>
      <c r="B30" s="145"/>
      <c r="C30" s="27" t="s">
        <v>57</v>
      </c>
      <c r="D30" s="52">
        <v>42981</v>
      </c>
      <c r="E30" s="53">
        <v>4.7E-2</v>
      </c>
      <c r="F30" s="52">
        <v>5751</v>
      </c>
      <c r="G30" s="55">
        <v>0.152</v>
      </c>
      <c r="H30" s="52">
        <v>8192</v>
      </c>
      <c r="I30" s="55">
        <v>0.123</v>
      </c>
      <c r="J30" s="52">
        <v>16001</v>
      </c>
      <c r="K30" s="55">
        <v>8.4000000000000005E-2</v>
      </c>
      <c r="L30" s="52">
        <v>4498</v>
      </c>
      <c r="M30" s="55">
        <v>0.16500000000000001</v>
      </c>
      <c r="N30" s="52">
        <v>3875</v>
      </c>
      <c r="O30" s="55">
        <v>0.17599999999999999</v>
      </c>
      <c r="P30" s="52">
        <v>3441</v>
      </c>
      <c r="Q30" s="55">
        <v>0.19</v>
      </c>
      <c r="R30" s="52" t="s">
        <v>725</v>
      </c>
      <c r="S30" s="53" t="s">
        <v>209</v>
      </c>
      <c r="T30" s="24"/>
      <c r="U30" s="24"/>
    </row>
    <row r="31" spans="1:21" ht="15">
      <c r="A31" s="132"/>
      <c r="B31" s="145"/>
      <c r="C31" s="27" t="s">
        <v>58</v>
      </c>
      <c r="D31" s="52">
        <v>2744</v>
      </c>
      <c r="E31" s="53">
        <v>0.216</v>
      </c>
      <c r="F31" s="52" t="s">
        <v>268</v>
      </c>
      <c r="G31" s="55" t="s">
        <v>689</v>
      </c>
      <c r="H31" s="52" t="s">
        <v>692</v>
      </c>
      <c r="I31" s="55" t="s">
        <v>693</v>
      </c>
      <c r="J31" s="52" t="s">
        <v>712</v>
      </c>
      <c r="K31" s="55" t="s">
        <v>343</v>
      </c>
      <c r="L31" s="52" t="s">
        <v>358</v>
      </c>
      <c r="M31" s="55" t="s">
        <v>702</v>
      </c>
      <c r="N31" s="52" t="s">
        <v>856</v>
      </c>
      <c r="O31" s="55" t="s">
        <v>289</v>
      </c>
      <c r="P31" s="52" t="s">
        <v>1190</v>
      </c>
      <c r="Q31" s="55" t="s">
        <v>830</v>
      </c>
      <c r="R31" s="52" t="s">
        <v>74</v>
      </c>
      <c r="S31" s="53" t="s">
        <v>75</v>
      </c>
      <c r="T31" s="24"/>
      <c r="U31" s="24"/>
    </row>
    <row r="32" spans="1:21" ht="15">
      <c r="A32" s="132"/>
      <c r="B32" s="145"/>
      <c r="C32" s="27" t="s">
        <v>59</v>
      </c>
      <c r="D32" s="52" t="s">
        <v>270</v>
      </c>
      <c r="E32" s="53" t="s">
        <v>140</v>
      </c>
      <c r="F32" s="52" t="s">
        <v>690</v>
      </c>
      <c r="G32" s="55" t="s">
        <v>631</v>
      </c>
      <c r="H32" s="52" t="s">
        <v>74</v>
      </c>
      <c r="I32" s="55" t="s">
        <v>75</v>
      </c>
      <c r="J32" s="52" t="s">
        <v>74</v>
      </c>
      <c r="K32" s="55" t="s">
        <v>75</v>
      </c>
      <c r="L32" s="52" t="s">
        <v>74</v>
      </c>
      <c r="M32" s="55" t="s">
        <v>75</v>
      </c>
      <c r="N32" s="52" t="s">
        <v>74</v>
      </c>
      <c r="O32" s="55" t="s">
        <v>75</v>
      </c>
      <c r="P32" s="52" t="s">
        <v>74</v>
      </c>
      <c r="Q32" s="55" t="s">
        <v>75</v>
      </c>
      <c r="R32" s="52" t="s">
        <v>74</v>
      </c>
      <c r="S32" s="53" t="s">
        <v>75</v>
      </c>
      <c r="T32" s="24"/>
      <c r="U32" s="24"/>
    </row>
    <row r="33" spans="1:21" ht="15">
      <c r="A33" s="132"/>
      <c r="B33" s="132" t="s">
        <v>60</v>
      </c>
      <c r="C33" s="56" t="s">
        <v>61</v>
      </c>
      <c r="D33" s="52">
        <v>9213</v>
      </c>
      <c r="E33" s="53">
        <v>0.11700000000000001</v>
      </c>
      <c r="F33" s="52" t="s">
        <v>74</v>
      </c>
      <c r="G33" s="55" t="s">
        <v>75</v>
      </c>
      <c r="H33" s="52" t="s">
        <v>433</v>
      </c>
      <c r="I33" s="55" t="s">
        <v>306</v>
      </c>
      <c r="J33" s="52" t="s">
        <v>713</v>
      </c>
      <c r="K33" s="55" t="s">
        <v>380</v>
      </c>
      <c r="L33" s="52" t="s">
        <v>1502</v>
      </c>
      <c r="M33" s="55" t="s">
        <v>876</v>
      </c>
      <c r="N33" s="52" t="s">
        <v>711</v>
      </c>
      <c r="O33" s="55" t="s">
        <v>133</v>
      </c>
      <c r="P33" s="52">
        <v>5876</v>
      </c>
      <c r="Q33" s="55">
        <v>0.15</v>
      </c>
      <c r="R33" s="52" t="s">
        <v>74</v>
      </c>
      <c r="S33" s="53" t="s">
        <v>75</v>
      </c>
      <c r="T33" s="24"/>
      <c r="U33" s="24"/>
    </row>
    <row r="34" spans="1:21" ht="15">
      <c r="A34" s="132"/>
      <c r="B34" s="132"/>
      <c r="C34" s="56" t="s">
        <v>62</v>
      </c>
      <c r="D34" s="52">
        <v>27863</v>
      </c>
      <c r="E34" s="53">
        <v>6.2E-2</v>
      </c>
      <c r="F34" s="52" t="s">
        <v>74</v>
      </c>
      <c r="G34" s="55" t="s">
        <v>75</v>
      </c>
      <c r="H34" s="52" t="s">
        <v>700</v>
      </c>
      <c r="I34" s="55" t="s">
        <v>91</v>
      </c>
      <c r="J34" s="52">
        <v>2494</v>
      </c>
      <c r="K34" s="55">
        <v>0.219</v>
      </c>
      <c r="L34" s="52">
        <v>2234</v>
      </c>
      <c r="M34" s="55">
        <v>0.23799999999999999</v>
      </c>
      <c r="N34" s="52">
        <v>3558</v>
      </c>
      <c r="O34" s="55">
        <v>0.184</v>
      </c>
      <c r="P34" s="52">
        <v>18949</v>
      </c>
      <c r="Q34" s="55">
        <v>7.9000000000000001E-2</v>
      </c>
      <c r="R34" s="52" t="s">
        <v>74</v>
      </c>
      <c r="S34" s="53" t="s">
        <v>75</v>
      </c>
      <c r="T34" s="24"/>
      <c r="U34" s="24"/>
    </row>
    <row r="35" spans="1:21" ht="15">
      <c r="A35" s="132"/>
      <c r="B35" s="132"/>
      <c r="C35" s="56" t="s">
        <v>63</v>
      </c>
      <c r="D35" s="52">
        <v>15448</v>
      </c>
      <c r="E35" s="53">
        <v>8.5999999999999993E-2</v>
      </c>
      <c r="F35" s="52" t="s">
        <v>74</v>
      </c>
      <c r="G35" s="55" t="s">
        <v>75</v>
      </c>
      <c r="H35" s="52" t="s">
        <v>701</v>
      </c>
      <c r="I35" s="55" t="s">
        <v>377</v>
      </c>
      <c r="J35" s="52">
        <v>6655</v>
      </c>
      <c r="K35" s="55">
        <v>0.13400000000000001</v>
      </c>
      <c r="L35" s="52">
        <v>2075</v>
      </c>
      <c r="M35" s="55">
        <v>0.248</v>
      </c>
      <c r="N35" s="52">
        <v>2593</v>
      </c>
      <c r="O35" s="55">
        <v>0.216</v>
      </c>
      <c r="P35" s="52">
        <v>3269</v>
      </c>
      <c r="Q35" s="55">
        <v>0.19800000000000001</v>
      </c>
      <c r="R35" s="52" t="s">
        <v>74</v>
      </c>
      <c r="S35" s="53" t="s">
        <v>75</v>
      </c>
      <c r="T35" s="24"/>
      <c r="U35" s="24"/>
    </row>
    <row r="36" spans="1:21" ht="15">
      <c r="A36" s="132"/>
      <c r="B36" s="132"/>
      <c r="C36" s="56" t="s">
        <v>64</v>
      </c>
      <c r="D36" s="52">
        <v>6817</v>
      </c>
      <c r="E36" s="53">
        <v>0.13400000000000001</v>
      </c>
      <c r="F36" s="52" t="s">
        <v>74</v>
      </c>
      <c r="G36" s="55" t="s">
        <v>75</v>
      </c>
      <c r="H36" s="52" t="s">
        <v>368</v>
      </c>
      <c r="I36" s="55" t="s">
        <v>702</v>
      </c>
      <c r="J36" s="52">
        <v>3233</v>
      </c>
      <c r="K36" s="55">
        <v>0.193</v>
      </c>
      <c r="L36" s="52" t="s">
        <v>1503</v>
      </c>
      <c r="M36" s="55" t="s">
        <v>393</v>
      </c>
      <c r="N36" s="52" t="s">
        <v>417</v>
      </c>
      <c r="O36" s="55" t="s">
        <v>99</v>
      </c>
      <c r="P36" s="52" t="s">
        <v>1191</v>
      </c>
      <c r="Q36" s="55" t="s">
        <v>908</v>
      </c>
      <c r="R36" s="52" t="s">
        <v>74</v>
      </c>
      <c r="S36" s="53" t="s">
        <v>75</v>
      </c>
      <c r="T36" s="24"/>
      <c r="U36" s="24"/>
    </row>
    <row r="37" spans="1:21" ht="15">
      <c r="A37" s="132"/>
      <c r="B37" s="132"/>
      <c r="C37" s="56" t="s">
        <v>65</v>
      </c>
      <c r="D37" s="52">
        <v>11457</v>
      </c>
      <c r="E37" s="53">
        <v>0.104</v>
      </c>
      <c r="F37" s="52" t="s">
        <v>691</v>
      </c>
      <c r="G37" s="55" t="s">
        <v>376</v>
      </c>
      <c r="H37" s="52">
        <v>2289</v>
      </c>
      <c r="I37" s="55">
        <v>0.24199999999999999</v>
      </c>
      <c r="J37" s="52">
        <v>4511</v>
      </c>
      <c r="K37" s="55">
        <v>0.16600000000000001</v>
      </c>
      <c r="L37" s="52">
        <v>1925</v>
      </c>
      <c r="M37" s="55">
        <v>0.26400000000000001</v>
      </c>
      <c r="N37" s="52" t="s">
        <v>1191</v>
      </c>
      <c r="O37" s="55" t="s">
        <v>638</v>
      </c>
      <c r="P37" s="52" t="s">
        <v>444</v>
      </c>
      <c r="Q37" s="55" t="s">
        <v>179</v>
      </c>
      <c r="R37" s="52" t="s">
        <v>74</v>
      </c>
      <c r="S37" s="53" t="s">
        <v>75</v>
      </c>
      <c r="T37" s="24"/>
      <c r="U37" s="24"/>
    </row>
    <row r="38" spans="1:21" ht="15">
      <c r="A38" s="132"/>
      <c r="B38" s="132"/>
      <c r="C38" s="56" t="s">
        <v>66</v>
      </c>
      <c r="D38" s="52" t="s">
        <v>684</v>
      </c>
      <c r="E38" s="53" t="s">
        <v>347</v>
      </c>
      <c r="F38" s="52" t="s">
        <v>74</v>
      </c>
      <c r="G38" s="55" t="s">
        <v>75</v>
      </c>
      <c r="H38" s="52" t="s">
        <v>313</v>
      </c>
      <c r="I38" s="55" t="s">
        <v>163</v>
      </c>
      <c r="J38" s="52" t="s">
        <v>714</v>
      </c>
      <c r="K38" s="55" t="s">
        <v>715</v>
      </c>
      <c r="L38" s="52" t="s">
        <v>74</v>
      </c>
      <c r="M38" s="55" t="s">
        <v>75</v>
      </c>
      <c r="N38" s="52" t="s">
        <v>74</v>
      </c>
      <c r="O38" s="55" t="s">
        <v>75</v>
      </c>
      <c r="P38" s="52" t="s">
        <v>74</v>
      </c>
      <c r="Q38" s="55" t="s">
        <v>75</v>
      </c>
      <c r="R38" s="52" t="s">
        <v>74</v>
      </c>
      <c r="S38" s="53" t="s">
        <v>75</v>
      </c>
      <c r="T38" s="24"/>
      <c r="U38" s="24"/>
    </row>
    <row r="39" spans="1:21" ht="15">
      <c r="A39" s="132"/>
      <c r="B39" s="132"/>
      <c r="C39" s="56" t="s">
        <v>67</v>
      </c>
      <c r="D39" s="52">
        <v>5788</v>
      </c>
      <c r="E39" s="53">
        <v>0.15</v>
      </c>
      <c r="F39" s="52" t="s">
        <v>692</v>
      </c>
      <c r="G39" s="55" t="s">
        <v>693</v>
      </c>
      <c r="H39" s="52" t="s">
        <v>703</v>
      </c>
      <c r="I39" s="55" t="s">
        <v>699</v>
      </c>
      <c r="J39" s="52">
        <v>2516</v>
      </c>
      <c r="K39" s="55">
        <v>0.22800000000000001</v>
      </c>
      <c r="L39" s="52" t="s">
        <v>1504</v>
      </c>
      <c r="M39" s="55" t="s">
        <v>1082</v>
      </c>
      <c r="N39" s="52" t="s">
        <v>1502</v>
      </c>
      <c r="O39" s="55" t="s">
        <v>157</v>
      </c>
      <c r="P39" s="52" t="s">
        <v>605</v>
      </c>
      <c r="Q39" s="55" t="s">
        <v>1192</v>
      </c>
      <c r="R39" s="52" t="s">
        <v>359</v>
      </c>
      <c r="S39" s="53" t="s">
        <v>163</v>
      </c>
      <c r="T39" s="24"/>
      <c r="U39" s="24"/>
    </row>
    <row r="40" spans="1:21" ht="15">
      <c r="A40" s="132"/>
      <c r="B40" s="132"/>
      <c r="C40" s="56" t="s">
        <v>68</v>
      </c>
      <c r="D40" s="52">
        <v>2294</v>
      </c>
      <c r="E40" s="53">
        <v>0.24099999999999999</v>
      </c>
      <c r="F40" s="52" t="s">
        <v>682</v>
      </c>
      <c r="G40" s="55" t="s">
        <v>81</v>
      </c>
      <c r="H40" s="52" t="s">
        <v>704</v>
      </c>
      <c r="I40" s="55" t="s">
        <v>705</v>
      </c>
      <c r="J40" s="52" t="s">
        <v>381</v>
      </c>
      <c r="K40" s="55" t="s">
        <v>716</v>
      </c>
      <c r="L40" s="52" t="s">
        <v>277</v>
      </c>
      <c r="M40" s="55" t="s">
        <v>165</v>
      </c>
      <c r="N40" s="52" t="s">
        <v>74</v>
      </c>
      <c r="O40" s="55" t="s">
        <v>75</v>
      </c>
      <c r="P40" s="52" t="s">
        <v>74</v>
      </c>
      <c r="Q40" s="55" t="s">
        <v>75</v>
      </c>
      <c r="R40" s="52" t="s">
        <v>74</v>
      </c>
      <c r="S40" s="53" t="s">
        <v>75</v>
      </c>
      <c r="T40" s="24"/>
      <c r="U40" s="24"/>
    </row>
    <row r="41" spans="1:21" ht="15">
      <c r="A41" s="132"/>
      <c r="B41" s="132"/>
      <c r="C41" s="56" t="s">
        <v>69</v>
      </c>
      <c r="D41" s="52">
        <v>5378</v>
      </c>
      <c r="E41" s="53">
        <v>0.157</v>
      </c>
      <c r="F41" s="52" t="s">
        <v>694</v>
      </c>
      <c r="G41" s="55" t="s">
        <v>125</v>
      </c>
      <c r="H41" s="52">
        <v>1813</v>
      </c>
      <c r="I41" s="55">
        <v>0.27100000000000002</v>
      </c>
      <c r="J41" s="52" t="s">
        <v>717</v>
      </c>
      <c r="K41" s="55" t="s">
        <v>718</v>
      </c>
      <c r="L41" s="52" t="s">
        <v>1477</v>
      </c>
      <c r="M41" s="55" t="s">
        <v>140</v>
      </c>
      <c r="N41" s="52" t="s">
        <v>972</v>
      </c>
      <c r="O41" s="55" t="s">
        <v>1455</v>
      </c>
      <c r="P41" s="52" t="s">
        <v>845</v>
      </c>
      <c r="Q41" s="55" t="s">
        <v>1193</v>
      </c>
      <c r="R41" s="52" t="s">
        <v>726</v>
      </c>
      <c r="S41" s="53" t="s">
        <v>364</v>
      </c>
      <c r="T41" s="24"/>
      <c r="U41" s="24"/>
    </row>
    <row r="42" spans="1:21" ht="15">
      <c r="A42" s="132"/>
      <c r="B42" s="132"/>
      <c r="C42" s="56" t="s">
        <v>70</v>
      </c>
      <c r="D42" s="52">
        <v>68802</v>
      </c>
      <c r="E42" s="53">
        <v>3.3000000000000002E-2</v>
      </c>
      <c r="F42" s="52">
        <v>9435</v>
      </c>
      <c r="G42" s="55">
        <v>0.11700000000000001</v>
      </c>
      <c r="H42" s="52">
        <v>15198</v>
      </c>
      <c r="I42" s="55">
        <v>0.09</v>
      </c>
      <c r="J42" s="52">
        <v>20061</v>
      </c>
      <c r="K42" s="55">
        <v>7.3999999999999996E-2</v>
      </c>
      <c r="L42" s="52">
        <v>9510</v>
      </c>
      <c r="M42" s="55">
        <v>0.114</v>
      </c>
      <c r="N42" s="52">
        <v>5135</v>
      </c>
      <c r="O42" s="55">
        <v>0.153</v>
      </c>
      <c r="P42" s="52">
        <v>7554</v>
      </c>
      <c r="Q42" s="55">
        <v>0.13</v>
      </c>
      <c r="R42" s="52">
        <v>1910</v>
      </c>
      <c r="S42" s="53">
        <v>0.26600000000000001</v>
      </c>
      <c r="T42" s="24"/>
      <c r="U42" s="24"/>
    </row>
    <row r="43" spans="1:21" ht="15">
      <c r="A43" s="132"/>
      <c r="B43" s="132"/>
      <c r="C43" s="56" t="s">
        <v>71</v>
      </c>
      <c r="D43" s="52">
        <v>5624</v>
      </c>
      <c r="E43" s="53">
        <v>0.154</v>
      </c>
      <c r="F43" s="52" t="s">
        <v>695</v>
      </c>
      <c r="G43" s="55" t="s">
        <v>696</v>
      </c>
      <c r="H43" s="52" t="s">
        <v>706</v>
      </c>
      <c r="I43" s="55" t="s">
        <v>707</v>
      </c>
      <c r="J43" s="52" t="s">
        <v>685</v>
      </c>
      <c r="K43" s="55" t="s">
        <v>719</v>
      </c>
      <c r="L43" s="52" t="s">
        <v>488</v>
      </c>
      <c r="M43" s="55" t="s">
        <v>179</v>
      </c>
      <c r="N43" s="52" t="s">
        <v>1161</v>
      </c>
      <c r="O43" s="55" t="s">
        <v>294</v>
      </c>
      <c r="P43" s="52" t="s">
        <v>1194</v>
      </c>
      <c r="Q43" s="55" t="s">
        <v>133</v>
      </c>
      <c r="R43" s="52" t="s">
        <v>212</v>
      </c>
      <c r="S43" s="53" t="s">
        <v>727</v>
      </c>
      <c r="T43" s="24"/>
      <c r="U43" s="24"/>
    </row>
    <row r="44" spans="1:21">
      <c r="A44" s="34" t="s">
        <v>6</v>
      </c>
      <c r="B44" s="24"/>
      <c r="C44" s="24"/>
      <c r="D44" s="24"/>
      <c r="E44" s="24"/>
      <c r="F44" s="24"/>
      <c r="G44" s="24"/>
      <c r="H44" s="24"/>
      <c r="I44" s="24"/>
      <c r="J44" s="24"/>
      <c r="K44" s="24"/>
      <c r="L44" s="24"/>
      <c r="M44" s="24"/>
      <c r="N44" s="24"/>
      <c r="O44" s="24"/>
      <c r="P44" s="24"/>
      <c r="Q44" s="24"/>
      <c r="R44" s="24"/>
      <c r="S44" s="24"/>
      <c r="T44" s="24"/>
      <c r="U44" s="24"/>
    </row>
    <row r="45" spans="1:21">
      <c r="A45" s="34" t="s">
        <v>7</v>
      </c>
      <c r="B45" s="24"/>
      <c r="C45" s="24"/>
      <c r="D45" s="24"/>
      <c r="E45" s="24"/>
      <c r="F45" s="24"/>
      <c r="G45" s="24"/>
      <c r="H45" s="24"/>
      <c r="I45" s="24"/>
      <c r="J45" s="24"/>
      <c r="K45" s="24"/>
      <c r="L45" s="24"/>
      <c r="M45" s="24"/>
      <c r="N45" s="24"/>
      <c r="O45" s="24"/>
      <c r="P45" s="24"/>
      <c r="Q45" s="24"/>
      <c r="R45" s="24"/>
      <c r="S45" s="24"/>
      <c r="T45" s="24"/>
      <c r="U45" s="24"/>
    </row>
    <row r="46" spans="1:21">
      <c r="A46" s="34" t="s">
        <v>38</v>
      </c>
      <c r="B46" s="24"/>
      <c r="C46" s="24"/>
      <c r="D46" s="24"/>
      <c r="E46" s="24"/>
      <c r="F46" s="24"/>
      <c r="G46" s="24"/>
      <c r="H46" s="24"/>
      <c r="I46" s="24"/>
      <c r="J46" s="24"/>
      <c r="K46" s="24"/>
      <c r="L46" s="24"/>
      <c r="M46" s="24"/>
      <c r="N46" s="24"/>
      <c r="O46" s="24"/>
      <c r="P46" s="24"/>
      <c r="Q46" s="24"/>
      <c r="R46" s="24"/>
      <c r="S46" s="24"/>
      <c r="T46" s="24"/>
      <c r="U46" s="24"/>
    </row>
    <row r="47" spans="1:21">
      <c r="A47" s="34" t="s">
        <v>8</v>
      </c>
      <c r="B47" s="24"/>
      <c r="C47" s="24"/>
      <c r="D47" s="24"/>
      <c r="E47" s="24"/>
      <c r="F47" s="24"/>
      <c r="G47" s="24"/>
      <c r="H47" s="24"/>
      <c r="I47" s="24"/>
      <c r="J47" s="24"/>
      <c r="K47" s="24"/>
      <c r="L47" s="24"/>
      <c r="M47" s="24"/>
      <c r="N47" s="24"/>
      <c r="O47" s="24"/>
      <c r="P47" s="24"/>
      <c r="Q47" s="24"/>
      <c r="R47" s="24"/>
      <c r="S47" s="24"/>
      <c r="T47" s="24"/>
      <c r="U47" s="24"/>
    </row>
    <row r="48" spans="1:21">
      <c r="A48" s="24"/>
      <c r="B48" s="24"/>
      <c r="C48" s="24"/>
      <c r="D48" s="24"/>
      <c r="E48" s="24"/>
      <c r="F48" s="24"/>
      <c r="G48" s="24"/>
      <c r="H48" s="24"/>
      <c r="I48" s="24"/>
      <c r="J48" s="24"/>
      <c r="K48" s="24"/>
      <c r="L48" s="24"/>
      <c r="M48" s="24"/>
      <c r="N48" s="24"/>
      <c r="O48" s="24"/>
      <c r="P48" s="24"/>
      <c r="Q48" s="24"/>
      <c r="R48" s="24"/>
      <c r="S48" s="24"/>
      <c r="T48" s="24"/>
      <c r="U48" s="24"/>
    </row>
    <row r="49" spans="1:21">
      <c r="A49" s="24"/>
      <c r="B49" s="24"/>
      <c r="C49" s="24"/>
      <c r="D49" s="24"/>
      <c r="E49" s="24"/>
      <c r="F49" s="24"/>
      <c r="G49" s="24"/>
      <c r="H49" s="24"/>
      <c r="I49" s="24"/>
      <c r="J49" s="24"/>
      <c r="K49" s="24"/>
      <c r="L49" s="24"/>
      <c r="M49" s="24"/>
      <c r="N49" s="24"/>
      <c r="O49" s="24"/>
      <c r="P49" s="24"/>
      <c r="Q49" s="24"/>
      <c r="R49" s="24"/>
      <c r="S49" s="24"/>
      <c r="T49" s="24"/>
      <c r="U49" s="24"/>
    </row>
    <row r="50" spans="1:21">
      <c r="A50" s="24"/>
      <c r="B50" s="24"/>
      <c r="C50" s="24"/>
      <c r="D50" s="24"/>
      <c r="E50" s="24"/>
      <c r="F50" s="24"/>
      <c r="G50" s="24"/>
      <c r="H50" s="24"/>
      <c r="I50" s="24"/>
      <c r="J50" s="24"/>
      <c r="K50" s="24"/>
      <c r="L50" s="24"/>
      <c r="M50" s="24"/>
      <c r="N50" s="24"/>
      <c r="O50" s="24"/>
      <c r="P50" s="24"/>
      <c r="Q50" s="24"/>
      <c r="R50" s="24"/>
      <c r="S50" s="24"/>
      <c r="T50" s="24"/>
      <c r="U50" s="24"/>
    </row>
    <row r="51" spans="1:21">
      <c r="A51" s="24"/>
      <c r="B51" s="24"/>
      <c r="C51" s="24"/>
      <c r="D51" s="24"/>
      <c r="E51" s="24"/>
      <c r="F51" s="24"/>
      <c r="G51" s="24"/>
      <c r="H51" s="24"/>
      <c r="I51" s="24"/>
      <c r="J51" s="24"/>
      <c r="K51" s="24"/>
      <c r="L51" s="24"/>
      <c r="M51" s="24"/>
      <c r="N51" s="24"/>
      <c r="O51" s="24"/>
      <c r="P51" s="24"/>
      <c r="Q51" s="24"/>
      <c r="R51" s="24"/>
      <c r="S51" s="24"/>
      <c r="T51" s="24"/>
      <c r="U51" s="24"/>
    </row>
  </sheetData>
  <mergeCells count="17">
    <mergeCell ref="A5:A43"/>
    <mergeCell ref="B5:C5"/>
    <mergeCell ref="B6:B7"/>
    <mergeCell ref="B8:B11"/>
    <mergeCell ref="B12:B16"/>
    <mergeCell ref="B17:B22"/>
    <mergeCell ref="B23:B32"/>
    <mergeCell ref="B33:B43"/>
    <mergeCell ref="N3:O3"/>
    <mergeCell ref="P3:Q3"/>
    <mergeCell ref="R3:S3"/>
    <mergeCell ref="A3:C4"/>
    <mergeCell ref="D3:E3"/>
    <mergeCell ref="F3:G3"/>
    <mergeCell ref="H3:I3"/>
    <mergeCell ref="J3:K3"/>
    <mergeCell ref="L3:M3"/>
  </mergeCells>
  <pageMargins left="0.70866141732283472" right="0.70866141732283472" top="0.78740157480314965" bottom="0.78740157480314965" header="0.31496062992125984" footer="0.31496062992125984"/>
  <pageSetup paperSize="8" scale="87" orientation="landscape" r:id="rId1"/>
</worksheet>
</file>

<file path=xl/worksheets/sheet21.xml><?xml version="1.0" encoding="utf-8"?>
<worksheet xmlns="http://schemas.openxmlformats.org/spreadsheetml/2006/main" xmlns:r="http://schemas.openxmlformats.org/officeDocument/2006/relationships">
  <sheetPr codeName="Tabelle14">
    <pageSetUpPr fitToPage="1"/>
  </sheetPr>
  <dimension ref="A1:U51"/>
  <sheetViews>
    <sheetView zoomScaleNormal="100" workbookViewId="0">
      <pane xSplit="3" ySplit="4" topLeftCell="D5" activePane="bottomRight" state="frozen"/>
      <selection activeCell="D5" sqref="D5"/>
      <selection pane="topRight" activeCell="D5" sqref="D5"/>
      <selection pane="bottomLeft" activeCell="D5" sqref="D5"/>
      <selection pane="bottomRight" activeCell="D5" sqref="D5"/>
    </sheetView>
  </sheetViews>
  <sheetFormatPr baseColWidth="10" defaultRowHeight="14.25"/>
  <cols>
    <col min="1" max="1" width="10.625" customWidth="1"/>
    <col min="2" max="2" width="14" customWidth="1"/>
    <col min="3" max="3" width="34.75" bestFit="1" customWidth="1"/>
    <col min="4" max="19" width="8.75" customWidth="1"/>
    <col min="20" max="20" width="1.25" customWidth="1"/>
  </cols>
  <sheetData>
    <row r="1" spans="1:21">
      <c r="A1" s="22" t="s">
        <v>39</v>
      </c>
      <c r="B1" s="1"/>
      <c r="C1" s="1"/>
      <c r="D1" s="2"/>
      <c r="E1" s="2"/>
      <c r="F1" s="2"/>
      <c r="G1" s="2"/>
      <c r="H1" s="2"/>
      <c r="I1" s="2"/>
      <c r="J1" s="24"/>
      <c r="K1" s="24"/>
      <c r="L1" s="24"/>
      <c r="M1" s="24"/>
      <c r="N1" s="24"/>
      <c r="O1" s="24"/>
      <c r="P1" s="24"/>
      <c r="Q1" s="4"/>
      <c r="R1" s="24"/>
      <c r="S1" s="4" t="s">
        <v>37</v>
      </c>
      <c r="T1" s="24"/>
      <c r="U1" s="24"/>
    </row>
    <row r="2" spans="1:21">
      <c r="A2" s="5"/>
      <c r="B2" s="5"/>
      <c r="C2" s="5"/>
      <c r="D2" s="6"/>
      <c r="E2" s="6"/>
      <c r="F2" s="6"/>
      <c r="G2" s="6"/>
      <c r="H2" s="6"/>
      <c r="I2" s="6"/>
      <c r="J2" s="24"/>
      <c r="K2" s="24"/>
      <c r="L2" s="24"/>
      <c r="M2" s="24"/>
      <c r="N2" s="24"/>
      <c r="O2" s="24"/>
      <c r="P2" s="24"/>
      <c r="R2" s="24"/>
      <c r="S2" s="24"/>
      <c r="T2" s="24"/>
      <c r="U2" s="24"/>
    </row>
    <row r="3" spans="1:21" ht="105.75" customHeight="1">
      <c r="A3" s="136" t="s">
        <v>40</v>
      </c>
      <c r="B3" s="137"/>
      <c r="C3" s="138"/>
      <c r="D3" s="133" t="s">
        <v>0</v>
      </c>
      <c r="E3" s="134"/>
      <c r="F3" s="133" t="s">
        <v>1133</v>
      </c>
      <c r="G3" s="134"/>
      <c r="H3" s="133" t="s">
        <v>1261</v>
      </c>
      <c r="I3" s="134"/>
      <c r="J3" s="133" t="s">
        <v>1134</v>
      </c>
      <c r="K3" s="134"/>
      <c r="L3" s="133" t="s">
        <v>1262</v>
      </c>
      <c r="M3" s="134"/>
      <c r="N3" s="133" t="s">
        <v>1135</v>
      </c>
      <c r="O3" s="134"/>
      <c r="P3" s="133" t="s">
        <v>1136</v>
      </c>
      <c r="Q3" s="134"/>
      <c r="R3" s="133" t="s">
        <v>1</v>
      </c>
      <c r="S3" s="135"/>
      <c r="T3" s="24"/>
      <c r="U3" s="24"/>
    </row>
    <row r="4" spans="1:21" ht="39" customHeight="1">
      <c r="A4" s="139"/>
      <c r="B4" s="140"/>
      <c r="C4" s="141"/>
      <c r="D4" s="13" t="s">
        <v>2</v>
      </c>
      <c r="E4" s="14" t="s">
        <v>3</v>
      </c>
      <c r="F4" s="15" t="s">
        <v>2</v>
      </c>
      <c r="G4" s="16" t="s">
        <v>3</v>
      </c>
      <c r="H4" s="13" t="s">
        <v>2</v>
      </c>
      <c r="I4" s="14" t="s">
        <v>3</v>
      </c>
      <c r="J4" s="15" t="s">
        <v>2</v>
      </c>
      <c r="K4" s="16" t="s">
        <v>3</v>
      </c>
      <c r="L4" s="13" t="s">
        <v>2</v>
      </c>
      <c r="M4" s="14" t="s">
        <v>3</v>
      </c>
      <c r="N4" s="15" t="s">
        <v>2</v>
      </c>
      <c r="O4" s="14" t="s">
        <v>3</v>
      </c>
      <c r="P4" s="13" t="s">
        <v>2</v>
      </c>
      <c r="Q4" s="14" t="s">
        <v>3</v>
      </c>
      <c r="R4" s="15" t="s">
        <v>2</v>
      </c>
      <c r="S4" s="57" t="s">
        <v>3</v>
      </c>
      <c r="T4" s="24"/>
      <c r="U4" s="24"/>
    </row>
    <row r="5" spans="1:21" ht="12.95" customHeight="1">
      <c r="A5" s="132" t="s">
        <v>22</v>
      </c>
      <c r="B5" s="142" t="s">
        <v>0</v>
      </c>
      <c r="C5" s="143"/>
      <c r="D5" s="50">
        <v>233662</v>
      </c>
      <c r="E5" s="51">
        <v>3.0000000000000001E-3</v>
      </c>
      <c r="F5" s="50">
        <v>16381</v>
      </c>
      <c r="G5" s="54">
        <v>8.5000000000000006E-2</v>
      </c>
      <c r="H5" s="50">
        <v>36366</v>
      </c>
      <c r="I5" s="54">
        <v>5.3999999999999999E-2</v>
      </c>
      <c r="J5" s="50">
        <v>92086</v>
      </c>
      <c r="K5" s="54">
        <v>2.8000000000000001E-2</v>
      </c>
      <c r="L5" s="50">
        <v>25927</v>
      </c>
      <c r="M5" s="54">
        <v>6.5000000000000002E-2</v>
      </c>
      <c r="N5" s="50">
        <v>29432</v>
      </c>
      <c r="O5" s="54">
        <v>5.8999999999999997E-2</v>
      </c>
      <c r="P5" s="50">
        <v>30376</v>
      </c>
      <c r="Q5" s="54">
        <v>5.8999999999999997E-2</v>
      </c>
      <c r="R5" s="50">
        <v>3095</v>
      </c>
      <c r="S5" s="51">
        <v>0.20499999999999999</v>
      </c>
      <c r="T5" s="24"/>
      <c r="U5" s="24"/>
    </row>
    <row r="6" spans="1:21" ht="12.95" customHeight="1">
      <c r="A6" s="132"/>
      <c r="B6" s="144" t="s">
        <v>41</v>
      </c>
      <c r="C6" s="25" t="s">
        <v>42</v>
      </c>
      <c r="D6" s="52">
        <v>113626</v>
      </c>
      <c r="E6" s="53">
        <v>2.4E-2</v>
      </c>
      <c r="F6" s="52">
        <v>6678</v>
      </c>
      <c r="G6" s="55">
        <v>0.13800000000000001</v>
      </c>
      <c r="H6" s="52">
        <v>14089</v>
      </c>
      <c r="I6" s="55">
        <v>9.4E-2</v>
      </c>
      <c r="J6" s="52">
        <v>45928</v>
      </c>
      <c r="K6" s="55">
        <v>4.5999999999999999E-2</v>
      </c>
      <c r="L6" s="52">
        <v>9721</v>
      </c>
      <c r="M6" s="55">
        <v>0.112</v>
      </c>
      <c r="N6" s="52">
        <v>18499</v>
      </c>
      <c r="O6" s="55">
        <v>7.6999999999999999E-2</v>
      </c>
      <c r="P6" s="52">
        <v>17159</v>
      </c>
      <c r="Q6" s="55">
        <v>8.2000000000000003E-2</v>
      </c>
      <c r="R6" s="52" t="s">
        <v>773</v>
      </c>
      <c r="S6" s="53" t="s">
        <v>77</v>
      </c>
      <c r="T6" s="24"/>
      <c r="U6" s="24"/>
    </row>
    <row r="7" spans="1:21" ht="15">
      <c r="A7" s="132"/>
      <c r="B7" s="144"/>
      <c r="C7" s="25" t="s">
        <v>43</v>
      </c>
      <c r="D7" s="52">
        <v>120036</v>
      </c>
      <c r="E7" s="53">
        <v>2.1999999999999999E-2</v>
      </c>
      <c r="F7" s="52">
        <v>9702</v>
      </c>
      <c r="G7" s="55">
        <v>0.111</v>
      </c>
      <c r="H7" s="52">
        <v>22276</v>
      </c>
      <c r="I7" s="55">
        <v>7.0000000000000007E-2</v>
      </c>
      <c r="J7" s="52">
        <v>46157</v>
      </c>
      <c r="K7" s="55">
        <v>4.4999999999999998E-2</v>
      </c>
      <c r="L7" s="52">
        <v>16206</v>
      </c>
      <c r="M7" s="55">
        <v>8.3000000000000004E-2</v>
      </c>
      <c r="N7" s="52">
        <v>10933</v>
      </c>
      <c r="O7" s="55">
        <v>0.1</v>
      </c>
      <c r="P7" s="52">
        <v>13217</v>
      </c>
      <c r="Q7" s="55">
        <v>9.1999999999999998E-2</v>
      </c>
      <c r="R7" s="52" t="s">
        <v>774</v>
      </c>
      <c r="S7" s="53" t="s">
        <v>352</v>
      </c>
      <c r="T7" s="24"/>
      <c r="U7" s="24"/>
    </row>
    <row r="8" spans="1:21" ht="15">
      <c r="A8" s="132"/>
      <c r="B8" s="144" t="s">
        <v>44</v>
      </c>
      <c r="C8" s="25" t="s">
        <v>1249</v>
      </c>
      <c r="D8" s="52">
        <v>29974</v>
      </c>
      <c r="E8" s="53">
        <v>6.2E-2</v>
      </c>
      <c r="F8" s="52">
        <v>3044</v>
      </c>
      <c r="G8" s="55">
        <v>0.20499999999999999</v>
      </c>
      <c r="H8" s="52">
        <v>11679</v>
      </c>
      <c r="I8" s="55">
        <v>0.10299999999999999</v>
      </c>
      <c r="J8" s="52">
        <v>6523</v>
      </c>
      <c r="K8" s="55">
        <v>0.14099999999999999</v>
      </c>
      <c r="L8" s="52">
        <v>6922</v>
      </c>
      <c r="M8" s="55">
        <v>0.13500000000000001</v>
      </c>
      <c r="N8" s="52" t="s">
        <v>429</v>
      </c>
      <c r="O8" s="55" t="s">
        <v>173</v>
      </c>
      <c r="P8" s="52" t="s">
        <v>1404</v>
      </c>
      <c r="Q8" s="55" t="s">
        <v>1068</v>
      </c>
      <c r="R8" s="52" t="s">
        <v>160</v>
      </c>
      <c r="S8" s="53" t="s">
        <v>294</v>
      </c>
      <c r="T8" s="24"/>
      <c r="U8" s="24"/>
    </row>
    <row r="9" spans="1:21" ht="15">
      <c r="A9" s="132"/>
      <c r="B9" s="144"/>
      <c r="C9" s="25" t="s">
        <v>1250</v>
      </c>
      <c r="D9" s="52">
        <v>69051</v>
      </c>
      <c r="E9" s="53">
        <v>3.6999999999999998E-2</v>
      </c>
      <c r="F9" s="52">
        <v>2458</v>
      </c>
      <c r="G9" s="55">
        <v>0.24399999999999999</v>
      </c>
      <c r="H9" s="52">
        <v>5870</v>
      </c>
      <c r="I9" s="55">
        <v>0.152</v>
      </c>
      <c r="J9" s="52">
        <v>27329</v>
      </c>
      <c r="K9" s="55">
        <v>6.4000000000000001E-2</v>
      </c>
      <c r="L9" s="52">
        <v>7118</v>
      </c>
      <c r="M9" s="55">
        <v>0.13200000000000001</v>
      </c>
      <c r="N9" s="52">
        <v>11844</v>
      </c>
      <c r="O9" s="55">
        <v>0.1</v>
      </c>
      <c r="P9" s="52">
        <v>13686</v>
      </c>
      <c r="Q9" s="55">
        <v>9.5000000000000001E-2</v>
      </c>
      <c r="R9" s="52" t="s">
        <v>1287</v>
      </c>
      <c r="S9" s="53" t="s">
        <v>942</v>
      </c>
      <c r="T9" s="24"/>
      <c r="U9" s="24"/>
    </row>
    <row r="10" spans="1:21" ht="15">
      <c r="A10" s="132"/>
      <c r="B10" s="144"/>
      <c r="C10" s="25" t="s">
        <v>1251</v>
      </c>
      <c r="D10" s="52">
        <v>80607</v>
      </c>
      <c r="E10" s="53">
        <v>0.03</v>
      </c>
      <c r="F10" s="52">
        <v>5332</v>
      </c>
      <c r="G10" s="55">
        <v>0.14899999999999999</v>
      </c>
      <c r="H10" s="52">
        <v>8519</v>
      </c>
      <c r="I10" s="55">
        <v>0.113</v>
      </c>
      <c r="J10" s="52">
        <v>35462</v>
      </c>
      <c r="K10" s="55">
        <v>5.0999999999999997E-2</v>
      </c>
      <c r="L10" s="52">
        <v>6721</v>
      </c>
      <c r="M10" s="55">
        <v>0.127</v>
      </c>
      <c r="N10" s="52">
        <v>12407</v>
      </c>
      <c r="O10" s="55">
        <v>9.1999999999999998E-2</v>
      </c>
      <c r="P10" s="52">
        <v>11202</v>
      </c>
      <c r="Q10" s="55">
        <v>9.8000000000000004E-2</v>
      </c>
      <c r="R10" s="52" t="s">
        <v>1462</v>
      </c>
      <c r="S10" s="53" t="s">
        <v>597</v>
      </c>
      <c r="T10" s="24"/>
      <c r="U10" s="24"/>
    </row>
    <row r="11" spans="1:21" ht="15">
      <c r="A11" s="132"/>
      <c r="B11" s="144"/>
      <c r="C11" s="25" t="s">
        <v>45</v>
      </c>
      <c r="D11" s="52">
        <v>54030</v>
      </c>
      <c r="E11" s="53">
        <v>4.1000000000000002E-2</v>
      </c>
      <c r="F11" s="52">
        <v>5547</v>
      </c>
      <c r="G11" s="55">
        <v>0.14599999999999999</v>
      </c>
      <c r="H11" s="52">
        <v>10297</v>
      </c>
      <c r="I11" s="55">
        <v>0.105</v>
      </c>
      <c r="J11" s="52">
        <v>22772</v>
      </c>
      <c r="K11" s="55">
        <v>6.8000000000000005E-2</v>
      </c>
      <c r="L11" s="52">
        <v>5165</v>
      </c>
      <c r="M11" s="55">
        <v>0.15</v>
      </c>
      <c r="N11" s="52">
        <v>4626</v>
      </c>
      <c r="O11" s="55">
        <v>0.156</v>
      </c>
      <c r="P11" s="52">
        <v>4489</v>
      </c>
      <c r="Q11" s="55">
        <v>0.159</v>
      </c>
      <c r="R11" s="52" t="s">
        <v>750</v>
      </c>
      <c r="S11" s="53" t="s">
        <v>402</v>
      </c>
      <c r="T11" s="24"/>
      <c r="U11" s="24"/>
    </row>
    <row r="12" spans="1:21" ht="15">
      <c r="A12" s="132"/>
      <c r="B12" s="144" t="s">
        <v>46</v>
      </c>
      <c r="C12" s="26" t="s">
        <v>47</v>
      </c>
      <c r="D12" s="52">
        <v>188427</v>
      </c>
      <c r="E12" s="53">
        <v>1.0999999999999999E-2</v>
      </c>
      <c r="F12" s="52">
        <v>8677</v>
      </c>
      <c r="G12" s="55">
        <v>0.114</v>
      </c>
      <c r="H12" s="52">
        <v>27437</v>
      </c>
      <c r="I12" s="55">
        <v>6.2E-2</v>
      </c>
      <c r="J12" s="52">
        <v>81490</v>
      </c>
      <c r="K12" s="55">
        <v>0.03</v>
      </c>
      <c r="L12" s="52">
        <v>21745</v>
      </c>
      <c r="M12" s="55">
        <v>7.0000000000000007E-2</v>
      </c>
      <c r="N12" s="52">
        <v>25876</v>
      </c>
      <c r="O12" s="55">
        <v>6.3E-2</v>
      </c>
      <c r="P12" s="52">
        <v>22038</v>
      </c>
      <c r="Q12" s="55">
        <v>6.9000000000000006E-2</v>
      </c>
      <c r="R12" s="52" t="s">
        <v>775</v>
      </c>
      <c r="S12" s="53" t="s">
        <v>243</v>
      </c>
      <c r="T12" s="24"/>
      <c r="U12" s="24"/>
    </row>
    <row r="13" spans="1:21" ht="15">
      <c r="A13" s="132"/>
      <c r="B13" s="144"/>
      <c r="C13" s="25" t="s">
        <v>1248</v>
      </c>
      <c r="D13" s="52">
        <v>27596</v>
      </c>
      <c r="E13" s="53">
        <v>6.5000000000000002E-2</v>
      </c>
      <c r="F13" s="52">
        <v>3340</v>
      </c>
      <c r="G13" s="55">
        <v>0.191</v>
      </c>
      <c r="H13" s="52">
        <v>3928</v>
      </c>
      <c r="I13" s="55">
        <v>0.183</v>
      </c>
      <c r="J13" s="52">
        <v>7582</v>
      </c>
      <c r="K13" s="55">
        <v>0.13200000000000001</v>
      </c>
      <c r="L13" s="52">
        <v>2944</v>
      </c>
      <c r="M13" s="55">
        <v>0.21199999999999999</v>
      </c>
      <c r="N13" s="52">
        <v>3042</v>
      </c>
      <c r="O13" s="55">
        <v>0.20499999999999999</v>
      </c>
      <c r="P13" s="52">
        <v>5970</v>
      </c>
      <c r="Q13" s="55">
        <v>0.14599999999999999</v>
      </c>
      <c r="R13" s="52" t="s">
        <v>776</v>
      </c>
      <c r="S13" s="53" t="s">
        <v>105</v>
      </c>
      <c r="T13" s="24"/>
      <c r="U13" s="24"/>
    </row>
    <row r="14" spans="1:21" ht="15">
      <c r="A14" s="132"/>
      <c r="B14" s="144"/>
      <c r="C14" s="25" t="s">
        <v>48</v>
      </c>
      <c r="D14" s="52">
        <v>11593</v>
      </c>
      <c r="E14" s="53">
        <v>0.113</v>
      </c>
      <c r="F14" s="52">
        <v>3323</v>
      </c>
      <c r="G14" s="55">
        <v>0.20799999999999999</v>
      </c>
      <c r="H14" s="52">
        <v>3333</v>
      </c>
      <c r="I14" s="55">
        <v>0.216</v>
      </c>
      <c r="J14" s="52">
        <v>2440</v>
      </c>
      <c r="K14" s="55">
        <v>0.25600000000000001</v>
      </c>
      <c r="L14" s="52" t="s">
        <v>1517</v>
      </c>
      <c r="M14" s="55" t="s">
        <v>613</v>
      </c>
      <c r="N14" s="52" t="s">
        <v>1411</v>
      </c>
      <c r="O14" s="55" t="s">
        <v>312</v>
      </c>
      <c r="P14" s="52" t="s">
        <v>952</v>
      </c>
      <c r="Q14" s="55" t="s">
        <v>517</v>
      </c>
      <c r="R14" s="52" t="s">
        <v>777</v>
      </c>
      <c r="S14" s="53" t="s">
        <v>778</v>
      </c>
      <c r="T14" s="24"/>
      <c r="U14" s="24"/>
    </row>
    <row r="15" spans="1:21" ht="15">
      <c r="A15" s="132"/>
      <c r="B15" s="144"/>
      <c r="C15" s="25" t="s">
        <v>49</v>
      </c>
      <c r="D15" s="52">
        <v>6010</v>
      </c>
      <c r="E15" s="53">
        <v>0.152</v>
      </c>
      <c r="F15" s="52" t="s">
        <v>749</v>
      </c>
      <c r="G15" s="55" t="s">
        <v>593</v>
      </c>
      <c r="H15" s="52" t="s">
        <v>759</v>
      </c>
      <c r="I15" s="55" t="s">
        <v>371</v>
      </c>
      <c r="J15" s="52" t="s">
        <v>764</v>
      </c>
      <c r="K15" s="55" t="s">
        <v>470</v>
      </c>
      <c r="L15" s="52" t="s">
        <v>1518</v>
      </c>
      <c r="M15" s="55" t="s">
        <v>461</v>
      </c>
      <c r="N15" s="52" t="s">
        <v>1075</v>
      </c>
      <c r="O15" s="55" t="s">
        <v>306</v>
      </c>
      <c r="P15" s="52">
        <v>1950</v>
      </c>
      <c r="Q15" s="55">
        <v>0.26500000000000001</v>
      </c>
      <c r="R15" s="52" t="s">
        <v>779</v>
      </c>
      <c r="S15" s="53" t="s">
        <v>668</v>
      </c>
      <c r="T15" s="24"/>
      <c r="U15" s="24"/>
    </row>
    <row r="16" spans="1:21" ht="15">
      <c r="A16" s="132"/>
      <c r="B16" s="144"/>
      <c r="C16" s="25" t="s">
        <v>50</v>
      </c>
      <c r="D16" s="52" t="s">
        <v>74</v>
      </c>
      <c r="E16" s="53" t="s">
        <v>75</v>
      </c>
      <c r="F16" s="52" t="s">
        <v>74</v>
      </c>
      <c r="G16" s="55" t="s">
        <v>75</v>
      </c>
      <c r="H16" s="52" t="s">
        <v>74</v>
      </c>
      <c r="I16" s="55" t="s">
        <v>75</v>
      </c>
      <c r="J16" s="52" t="s">
        <v>74</v>
      </c>
      <c r="K16" s="55" t="s">
        <v>75</v>
      </c>
      <c r="L16" s="52" t="s">
        <v>74</v>
      </c>
      <c r="M16" s="55" t="s">
        <v>75</v>
      </c>
      <c r="N16" s="52" t="s">
        <v>74</v>
      </c>
      <c r="O16" s="55" t="s">
        <v>75</v>
      </c>
      <c r="P16" s="52" t="s">
        <v>74</v>
      </c>
      <c r="Q16" s="55" t="s">
        <v>75</v>
      </c>
      <c r="R16" s="52" t="s">
        <v>74</v>
      </c>
      <c r="S16" s="53" t="s">
        <v>75</v>
      </c>
      <c r="T16" s="24"/>
      <c r="U16" s="24"/>
    </row>
    <row r="17" spans="1:21" ht="15">
      <c r="A17" s="132"/>
      <c r="B17" s="145" t="s">
        <v>51</v>
      </c>
      <c r="C17" s="56" t="s">
        <v>1252</v>
      </c>
      <c r="D17" s="52">
        <v>150809</v>
      </c>
      <c r="E17" s="53">
        <v>1.6E-2</v>
      </c>
      <c r="F17" s="52">
        <v>5434</v>
      </c>
      <c r="G17" s="55">
        <v>0.14599999999999999</v>
      </c>
      <c r="H17" s="52">
        <v>20934</v>
      </c>
      <c r="I17" s="55">
        <v>7.1999999999999995E-2</v>
      </c>
      <c r="J17" s="52">
        <v>68742</v>
      </c>
      <c r="K17" s="55">
        <v>3.4000000000000002E-2</v>
      </c>
      <c r="L17" s="52">
        <v>16211</v>
      </c>
      <c r="M17" s="55">
        <v>8.3000000000000004E-2</v>
      </c>
      <c r="N17" s="52">
        <v>21394</v>
      </c>
      <c r="O17" s="55">
        <v>7.0000000000000007E-2</v>
      </c>
      <c r="P17" s="52">
        <v>17397</v>
      </c>
      <c r="Q17" s="55">
        <v>7.9000000000000001E-2</v>
      </c>
      <c r="R17" s="52" t="s">
        <v>1336</v>
      </c>
      <c r="S17" s="53" t="s">
        <v>867</v>
      </c>
      <c r="T17" s="24"/>
      <c r="U17" s="24"/>
    </row>
    <row r="18" spans="1:21" ht="15">
      <c r="A18" s="132"/>
      <c r="B18" s="145"/>
      <c r="C18" s="56" t="s">
        <v>1253</v>
      </c>
      <c r="D18" s="52">
        <v>30363</v>
      </c>
      <c r="E18" s="53">
        <v>5.8000000000000003E-2</v>
      </c>
      <c r="F18" s="52">
        <v>2667</v>
      </c>
      <c r="G18" s="55">
        <v>0.20699999999999999</v>
      </c>
      <c r="H18" s="52">
        <v>4929</v>
      </c>
      <c r="I18" s="55">
        <v>0.152</v>
      </c>
      <c r="J18" s="52">
        <v>9857</v>
      </c>
      <c r="K18" s="55">
        <v>0.106</v>
      </c>
      <c r="L18" s="52">
        <v>4905</v>
      </c>
      <c r="M18" s="55">
        <v>0.153</v>
      </c>
      <c r="N18" s="52">
        <v>3524</v>
      </c>
      <c r="O18" s="55">
        <v>0.17899999999999999</v>
      </c>
      <c r="P18" s="52">
        <v>4073</v>
      </c>
      <c r="Q18" s="55">
        <v>0.16600000000000001</v>
      </c>
      <c r="R18" s="52" t="s">
        <v>174</v>
      </c>
      <c r="S18" s="53" t="s">
        <v>538</v>
      </c>
      <c r="T18" s="24"/>
      <c r="U18" s="24"/>
    </row>
    <row r="19" spans="1:21" ht="15">
      <c r="A19" s="132"/>
      <c r="B19" s="145"/>
      <c r="C19" s="56" t="s">
        <v>1254</v>
      </c>
      <c r="D19" s="52">
        <v>37469</v>
      </c>
      <c r="E19" s="53">
        <v>5.6000000000000001E-2</v>
      </c>
      <c r="F19" s="52">
        <v>6870</v>
      </c>
      <c r="G19" s="55">
        <v>0.13800000000000001</v>
      </c>
      <c r="H19" s="52">
        <v>7155</v>
      </c>
      <c r="I19" s="55">
        <v>0.14000000000000001</v>
      </c>
      <c r="J19" s="52">
        <v>7034</v>
      </c>
      <c r="K19" s="55">
        <v>0.14000000000000001</v>
      </c>
      <c r="L19" s="52">
        <v>3402</v>
      </c>
      <c r="M19" s="55">
        <v>0.2</v>
      </c>
      <c r="N19" s="52">
        <v>2958</v>
      </c>
      <c r="O19" s="55">
        <v>0.20899999999999999</v>
      </c>
      <c r="P19" s="52">
        <v>8200</v>
      </c>
      <c r="Q19" s="55">
        <v>0.126</v>
      </c>
      <c r="R19" s="52">
        <v>1850</v>
      </c>
      <c r="S19" s="53">
        <v>0.27500000000000002</v>
      </c>
      <c r="T19" s="24"/>
      <c r="U19" s="24"/>
    </row>
    <row r="20" spans="1:21" ht="15">
      <c r="A20" s="132"/>
      <c r="B20" s="145"/>
      <c r="C20" s="56" t="s">
        <v>1255</v>
      </c>
      <c r="D20" s="52">
        <v>6901</v>
      </c>
      <c r="E20" s="53">
        <v>0.14299999999999999</v>
      </c>
      <c r="F20" s="52" t="s">
        <v>950</v>
      </c>
      <c r="G20" s="55" t="s">
        <v>1332</v>
      </c>
      <c r="H20" s="52" t="s">
        <v>1334</v>
      </c>
      <c r="I20" s="55" t="s">
        <v>427</v>
      </c>
      <c r="J20" s="52">
        <v>3366</v>
      </c>
      <c r="K20" s="55">
        <v>0.20399999999999999</v>
      </c>
      <c r="L20" s="52" t="s">
        <v>1515</v>
      </c>
      <c r="M20" s="55" t="s">
        <v>693</v>
      </c>
      <c r="N20" s="52" t="s">
        <v>459</v>
      </c>
      <c r="O20" s="55" t="s">
        <v>335</v>
      </c>
      <c r="P20" s="52" t="s">
        <v>74</v>
      </c>
      <c r="Q20" s="55" t="s">
        <v>75</v>
      </c>
      <c r="R20" s="52" t="s">
        <v>74</v>
      </c>
      <c r="S20" s="53" t="s">
        <v>75</v>
      </c>
      <c r="T20" s="24"/>
      <c r="U20" s="24"/>
    </row>
    <row r="21" spans="1:21" ht="15">
      <c r="A21" s="132"/>
      <c r="B21" s="145"/>
      <c r="C21" s="56" t="s">
        <v>1256</v>
      </c>
      <c r="D21" s="52" t="s">
        <v>386</v>
      </c>
      <c r="E21" s="53" t="s">
        <v>766</v>
      </c>
      <c r="F21" s="52" t="s">
        <v>74</v>
      </c>
      <c r="G21" s="55" t="s">
        <v>75</v>
      </c>
      <c r="H21" s="52" t="s">
        <v>74</v>
      </c>
      <c r="I21" s="55" t="s">
        <v>75</v>
      </c>
      <c r="J21" s="52" t="s">
        <v>74</v>
      </c>
      <c r="K21" s="55" t="s">
        <v>75</v>
      </c>
      <c r="L21" s="52" t="s">
        <v>74</v>
      </c>
      <c r="M21" s="55" t="s">
        <v>75</v>
      </c>
      <c r="N21" s="52" t="s">
        <v>74</v>
      </c>
      <c r="O21" s="55" t="s">
        <v>75</v>
      </c>
      <c r="P21" s="52" t="s">
        <v>74</v>
      </c>
      <c r="Q21" s="55" t="s">
        <v>75</v>
      </c>
      <c r="R21" s="52" t="s">
        <v>74</v>
      </c>
      <c r="S21" s="53" t="s">
        <v>75</v>
      </c>
      <c r="T21" s="24"/>
      <c r="U21" s="24"/>
    </row>
    <row r="22" spans="1:21" ht="15">
      <c r="A22" s="132"/>
      <c r="B22" s="145"/>
      <c r="C22" s="56" t="s">
        <v>1257</v>
      </c>
      <c r="D22" s="52">
        <v>7930</v>
      </c>
      <c r="E22" s="53">
        <v>0.12</v>
      </c>
      <c r="F22" s="52" t="s">
        <v>924</v>
      </c>
      <c r="G22" s="55" t="s">
        <v>113</v>
      </c>
      <c r="H22" s="52">
        <v>1614</v>
      </c>
      <c r="I22" s="55">
        <v>0.27</v>
      </c>
      <c r="J22" s="52">
        <v>3086</v>
      </c>
      <c r="K22" s="55">
        <v>0.193</v>
      </c>
      <c r="L22" s="52" t="s">
        <v>1516</v>
      </c>
      <c r="M22" s="55" t="s">
        <v>1185</v>
      </c>
      <c r="N22" s="52" t="s">
        <v>1525</v>
      </c>
      <c r="O22" s="55" t="s">
        <v>245</v>
      </c>
      <c r="P22" s="52" t="s">
        <v>1335</v>
      </c>
      <c r="Q22" s="55" t="s">
        <v>414</v>
      </c>
      <c r="R22" s="52" t="s">
        <v>74</v>
      </c>
      <c r="S22" s="53" t="s">
        <v>75</v>
      </c>
      <c r="T22" s="24"/>
      <c r="U22" s="24"/>
    </row>
    <row r="23" spans="1:21" ht="15">
      <c r="A23" s="132"/>
      <c r="B23" s="145" t="s">
        <v>52</v>
      </c>
      <c r="C23" s="27" t="s">
        <v>1258</v>
      </c>
      <c r="D23" s="52">
        <v>94522</v>
      </c>
      <c r="E23" s="53">
        <v>2.8000000000000001E-2</v>
      </c>
      <c r="F23" s="52">
        <v>2447</v>
      </c>
      <c r="G23" s="55">
        <v>0.23200000000000001</v>
      </c>
      <c r="H23" s="52">
        <v>10923</v>
      </c>
      <c r="I23" s="55">
        <v>0.107</v>
      </c>
      <c r="J23" s="52">
        <v>39091</v>
      </c>
      <c r="K23" s="55">
        <v>5.0999999999999997E-2</v>
      </c>
      <c r="L23" s="52">
        <v>8489</v>
      </c>
      <c r="M23" s="55">
        <v>0.11899999999999999</v>
      </c>
      <c r="N23" s="52">
        <v>17262</v>
      </c>
      <c r="O23" s="55">
        <v>0.08</v>
      </c>
      <c r="P23" s="52">
        <v>15417</v>
      </c>
      <c r="Q23" s="55">
        <v>8.5999999999999993E-2</v>
      </c>
      <c r="R23" s="52" t="s">
        <v>756</v>
      </c>
      <c r="S23" s="53" t="s">
        <v>1156</v>
      </c>
      <c r="T23" s="24"/>
      <c r="U23" s="24"/>
    </row>
    <row r="24" spans="1:21" ht="15">
      <c r="A24" s="132"/>
      <c r="B24" s="145"/>
      <c r="C24" s="56" t="s">
        <v>1259</v>
      </c>
      <c r="D24" s="52">
        <v>12571</v>
      </c>
      <c r="E24" s="53">
        <v>9.4E-2</v>
      </c>
      <c r="F24" s="52" t="s">
        <v>439</v>
      </c>
      <c r="G24" s="55" t="s">
        <v>1004</v>
      </c>
      <c r="H24" s="52" t="s">
        <v>1234</v>
      </c>
      <c r="I24" s="55" t="s">
        <v>816</v>
      </c>
      <c r="J24" s="52">
        <v>4717</v>
      </c>
      <c r="K24" s="55">
        <v>0.154</v>
      </c>
      <c r="L24" s="52" t="s">
        <v>1511</v>
      </c>
      <c r="M24" s="55" t="s">
        <v>869</v>
      </c>
      <c r="N24" s="52">
        <v>2113</v>
      </c>
      <c r="O24" s="55">
        <v>0.23200000000000001</v>
      </c>
      <c r="P24" s="52">
        <v>2825</v>
      </c>
      <c r="Q24" s="55">
        <v>0.20399999999999999</v>
      </c>
      <c r="R24" s="52" t="s">
        <v>74</v>
      </c>
      <c r="S24" s="53" t="s">
        <v>75</v>
      </c>
      <c r="T24" s="24"/>
      <c r="U24" s="24"/>
    </row>
    <row r="25" spans="1:21" ht="15">
      <c r="A25" s="132"/>
      <c r="B25" s="145"/>
      <c r="C25" s="56" t="s">
        <v>1260</v>
      </c>
      <c r="D25" s="52">
        <v>14274</v>
      </c>
      <c r="E25" s="53">
        <v>8.6999999999999994E-2</v>
      </c>
      <c r="F25" s="52" t="s">
        <v>1309</v>
      </c>
      <c r="G25" s="55" t="s">
        <v>1332</v>
      </c>
      <c r="H25" s="52" t="s">
        <v>1333</v>
      </c>
      <c r="I25" s="55" t="s">
        <v>869</v>
      </c>
      <c r="J25" s="52">
        <v>6677</v>
      </c>
      <c r="K25" s="55">
        <v>0.129</v>
      </c>
      <c r="L25" s="52">
        <v>1874</v>
      </c>
      <c r="M25" s="55">
        <v>0.251</v>
      </c>
      <c r="N25" s="52" t="s">
        <v>1519</v>
      </c>
      <c r="O25" s="55" t="s">
        <v>203</v>
      </c>
      <c r="P25" s="52">
        <v>2388</v>
      </c>
      <c r="Q25" s="55">
        <v>0.221</v>
      </c>
      <c r="R25" s="52" t="s">
        <v>74</v>
      </c>
      <c r="S25" s="53" t="s">
        <v>75</v>
      </c>
      <c r="T25" s="24"/>
      <c r="U25" s="24"/>
    </row>
    <row r="26" spans="1:21" ht="15">
      <c r="A26" s="132"/>
      <c r="B26" s="145"/>
      <c r="C26" s="56" t="s">
        <v>53</v>
      </c>
      <c r="D26" s="52">
        <v>18067</v>
      </c>
      <c r="E26" s="53">
        <v>7.6999999999999999E-2</v>
      </c>
      <c r="F26" s="52" t="s">
        <v>736</v>
      </c>
      <c r="G26" s="55" t="s">
        <v>157</v>
      </c>
      <c r="H26" s="52">
        <v>1808</v>
      </c>
      <c r="I26" s="55">
        <v>0.25600000000000001</v>
      </c>
      <c r="J26" s="52">
        <v>7819</v>
      </c>
      <c r="K26" s="55">
        <v>0.11799999999999999</v>
      </c>
      <c r="L26" s="52">
        <v>3304</v>
      </c>
      <c r="M26" s="55">
        <v>0.189</v>
      </c>
      <c r="N26" s="52">
        <v>2173</v>
      </c>
      <c r="O26" s="55">
        <v>0.22800000000000001</v>
      </c>
      <c r="P26" s="52">
        <v>2353</v>
      </c>
      <c r="Q26" s="55">
        <v>0.222</v>
      </c>
      <c r="R26" s="52" t="s">
        <v>74</v>
      </c>
      <c r="S26" s="53" t="s">
        <v>75</v>
      </c>
      <c r="T26" s="24"/>
      <c r="U26" s="24"/>
    </row>
    <row r="27" spans="1:21" ht="15">
      <c r="A27" s="132"/>
      <c r="B27" s="145"/>
      <c r="C27" s="27" t="s">
        <v>54</v>
      </c>
      <c r="D27" s="52">
        <v>6874</v>
      </c>
      <c r="E27" s="53">
        <v>0.13500000000000001</v>
      </c>
      <c r="F27" s="52" t="s">
        <v>737</v>
      </c>
      <c r="G27" s="55" t="s">
        <v>738</v>
      </c>
      <c r="H27" s="52" t="s">
        <v>750</v>
      </c>
      <c r="I27" s="55" t="s">
        <v>751</v>
      </c>
      <c r="J27" s="52">
        <v>3286</v>
      </c>
      <c r="K27" s="55">
        <v>0.19400000000000001</v>
      </c>
      <c r="L27" s="52" t="s">
        <v>1420</v>
      </c>
      <c r="M27" s="55" t="s">
        <v>335</v>
      </c>
      <c r="N27" s="52" t="s">
        <v>1520</v>
      </c>
      <c r="O27" s="55" t="s">
        <v>335</v>
      </c>
      <c r="P27" s="52" t="s">
        <v>1196</v>
      </c>
      <c r="Q27" s="55" t="s">
        <v>425</v>
      </c>
      <c r="R27" s="52" t="s">
        <v>74</v>
      </c>
      <c r="S27" s="53" t="s">
        <v>75</v>
      </c>
      <c r="T27" s="24"/>
      <c r="U27" s="24"/>
    </row>
    <row r="28" spans="1:21" ht="15">
      <c r="A28" s="132"/>
      <c r="B28" s="145"/>
      <c r="C28" s="27" t="s">
        <v>55</v>
      </c>
      <c r="D28" s="52">
        <v>13723</v>
      </c>
      <c r="E28" s="53">
        <v>9.4E-2</v>
      </c>
      <c r="F28" s="52">
        <v>2821</v>
      </c>
      <c r="G28" s="55">
        <v>0.21199999999999999</v>
      </c>
      <c r="H28" s="52">
        <v>5986</v>
      </c>
      <c r="I28" s="55">
        <v>0.14399999999999999</v>
      </c>
      <c r="J28" s="52" t="s">
        <v>760</v>
      </c>
      <c r="K28" s="55" t="s">
        <v>613</v>
      </c>
      <c r="L28" s="52">
        <v>2953</v>
      </c>
      <c r="M28" s="55">
        <v>0.20699999999999999</v>
      </c>
      <c r="N28" s="52" t="s">
        <v>1345</v>
      </c>
      <c r="O28" s="55" t="s">
        <v>153</v>
      </c>
      <c r="P28" s="52" t="s">
        <v>1197</v>
      </c>
      <c r="Q28" s="55" t="s">
        <v>906</v>
      </c>
      <c r="R28" s="52" t="s">
        <v>765</v>
      </c>
      <c r="S28" s="53" t="s">
        <v>294</v>
      </c>
      <c r="T28" s="24"/>
      <c r="U28" s="24"/>
    </row>
    <row r="29" spans="1:21" ht="15">
      <c r="A29" s="132"/>
      <c r="B29" s="145"/>
      <c r="C29" s="27" t="s">
        <v>56</v>
      </c>
      <c r="D29" s="52">
        <v>10592</v>
      </c>
      <c r="E29" s="53">
        <v>0.10299999999999999</v>
      </c>
      <c r="F29" s="52" t="s">
        <v>739</v>
      </c>
      <c r="G29" s="55" t="s">
        <v>595</v>
      </c>
      <c r="H29" s="52">
        <v>1762</v>
      </c>
      <c r="I29" s="55">
        <v>0.25600000000000001</v>
      </c>
      <c r="J29" s="52">
        <v>3746</v>
      </c>
      <c r="K29" s="55">
        <v>0.17100000000000001</v>
      </c>
      <c r="L29" s="52" t="s">
        <v>1512</v>
      </c>
      <c r="M29" s="55" t="s">
        <v>308</v>
      </c>
      <c r="N29" s="52" t="s">
        <v>1521</v>
      </c>
      <c r="O29" s="55" t="s">
        <v>1068</v>
      </c>
      <c r="P29" s="52" t="s">
        <v>1198</v>
      </c>
      <c r="Q29" s="55" t="s">
        <v>959</v>
      </c>
      <c r="R29" s="52" t="s">
        <v>317</v>
      </c>
      <c r="S29" s="53" t="s">
        <v>766</v>
      </c>
      <c r="T29" s="24"/>
      <c r="U29" s="24"/>
    </row>
    <row r="30" spans="1:21" ht="15">
      <c r="A30" s="132"/>
      <c r="B30" s="145"/>
      <c r="C30" s="27" t="s">
        <v>57</v>
      </c>
      <c r="D30" s="52">
        <v>59818</v>
      </c>
      <c r="E30" s="53">
        <v>3.7999999999999999E-2</v>
      </c>
      <c r="F30" s="52">
        <v>7203</v>
      </c>
      <c r="G30" s="55">
        <v>0.128</v>
      </c>
      <c r="H30" s="52">
        <v>11704</v>
      </c>
      <c r="I30" s="55">
        <v>9.8000000000000004E-2</v>
      </c>
      <c r="J30" s="52">
        <v>25287</v>
      </c>
      <c r="K30" s="55">
        <v>6.4000000000000001E-2</v>
      </c>
      <c r="L30" s="52">
        <v>5456</v>
      </c>
      <c r="M30" s="55">
        <v>0.14499999999999999</v>
      </c>
      <c r="N30" s="52">
        <v>4698</v>
      </c>
      <c r="O30" s="55">
        <v>0.154</v>
      </c>
      <c r="P30" s="52">
        <v>4170</v>
      </c>
      <c r="Q30" s="55">
        <v>0.16500000000000001</v>
      </c>
      <c r="R30" s="52" t="s">
        <v>767</v>
      </c>
      <c r="S30" s="53" t="s">
        <v>670</v>
      </c>
      <c r="T30" s="24"/>
      <c r="U30" s="24"/>
    </row>
    <row r="31" spans="1:21" ht="15">
      <c r="A31" s="132"/>
      <c r="B31" s="145"/>
      <c r="C31" s="27" t="s">
        <v>58</v>
      </c>
      <c r="D31" s="52">
        <v>2798</v>
      </c>
      <c r="E31" s="53">
        <v>0.21099999999999999</v>
      </c>
      <c r="F31" s="52" t="s">
        <v>740</v>
      </c>
      <c r="G31" s="55" t="s">
        <v>741</v>
      </c>
      <c r="H31" s="52" t="s">
        <v>752</v>
      </c>
      <c r="I31" s="55" t="s">
        <v>99</v>
      </c>
      <c r="J31" s="52" t="s">
        <v>761</v>
      </c>
      <c r="K31" s="55" t="s">
        <v>619</v>
      </c>
      <c r="L31" s="52" t="s">
        <v>1605</v>
      </c>
      <c r="M31" s="55" t="s">
        <v>925</v>
      </c>
      <c r="N31" s="52" t="s">
        <v>1210</v>
      </c>
      <c r="O31" s="55" t="s">
        <v>389</v>
      </c>
      <c r="P31" s="52" t="s">
        <v>1154</v>
      </c>
      <c r="Q31" s="55" t="s">
        <v>1199</v>
      </c>
      <c r="R31" s="52" t="s">
        <v>74</v>
      </c>
      <c r="S31" s="53" t="s">
        <v>75</v>
      </c>
      <c r="T31" s="24"/>
      <c r="U31" s="24"/>
    </row>
    <row r="32" spans="1:21" ht="15">
      <c r="A32" s="132"/>
      <c r="B32" s="145"/>
      <c r="C32" s="27" t="s">
        <v>59</v>
      </c>
      <c r="D32" s="52" t="s">
        <v>735</v>
      </c>
      <c r="E32" s="53" t="s">
        <v>724</v>
      </c>
      <c r="F32" s="52" t="s">
        <v>74</v>
      </c>
      <c r="G32" s="55" t="s">
        <v>75</v>
      </c>
      <c r="H32" s="52" t="s">
        <v>74</v>
      </c>
      <c r="I32" s="55" t="s">
        <v>75</v>
      </c>
      <c r="J32" s="52" t="s">
        <v>74</v>
      </c>
      <c r="K32" s="55" t="s">
        <v>75</v>
      </c>
      <c r="L32" s="52" t="s">
        <v>74</v>
      </c>
      <c r="M32" s="55" t="s">
        <v>75</v>
      </c>
      <c r="N32" s="52" t="s">
        <v>74</v>
      </c>
      <c r="O32" s="55" t="s">
        <v>75</v>
      </c>
      <c r="P32" s="52" t="s">
        <v>74</v>
      </c>
      <c r="Q32" s="55" t="s">
        <v>75</v>
      </c>
      <c r="R32" s="52" t="s">
        <v>74</v>
      </c>
      <c r="S32" s="53" t="s">
        <v>75</v>
      </c>
      <c r="T32" s="24"/>
      <c r="U32" s="24"/>
    </row>
    <row r="33" spans="1:21" ht="15">
      <c r="A33" s="132"/>
      <c r="B33" s="132" t="s">
        <v>60</v>
      </c>
      <c r="C33" s="56" t="s">
        <v>61</v>
      </c>
      <c r="D33" s="52">
        <v>13043</v>
      </c>
      <c r="E33" s="53">
        <v>9.2999999999999999E-2</v>
      </c>
      <c r="F33" s="52" t="s">
        <v>74</v>
      </c>
      <c r="G33" s="55" t="s">
        <v>75</v>
      </c>
      <c r="H33" s="52" t="s">
        <v>412</v>
      </c>
      <c r="I33" s="55" t="s">
        <v>511</v>
      </c>
      <c r="J33" s="52">
        <v>3451</v>
      </c>
      <c r="K33" s="55">
        <v>0.18</v>
      </c>
      <c r="L33" s="52" t="s">
        <v>1216</v>
      </c>
      <c r="M33" s="55" t="s">
        <v>731</v>
      </c>
      <c r="N33" s="52">
        <v>3848</v>
      </c>
      <c r="O33" s="55">
        <v>0.17399999999999999</v>
      </c>
      <c r="P33" s="52">
        <v>4491</v>
      </c>
      <c r="Q33" s="55">
        <v>0.16500000000000001</v>
      </c>
      <c r="R33" s="52" t="s">
        <v>74</v>
      </c>
      <c r="S33" s="53" t="s">
        <v>75</v>
      </c>
      <c r="T33" s="24"/>
      <c r="U33" s="24"/>
    </row>
    <row r="34" spans="1:21" ht="15">
      <c r="A34" s="132"/>
      <c r="B34" s="132"/>
      <c r="C34" s="56" t="s">
        <v>62</v>
      </c>
      <c r="D34" s="52">
        <v>29023</v>
      </c>
      <c r="E34" s="53">
        <v>0.06</v>
      </c>
      <c r="F34" s="52" t="s">
        <v>74</v>
      </c>
      <c r="G34" s="55" t="s">
        <v>75</v>
      </c>
      <c r="H34" s="52" t="s">
        <v>753</v>
      </c>
      <c r="I34" s="55" t="s">
        <v>380</v>
      </c>
      <c r="J34" s="52">
        <v>4715</v>
      </c>
      <c r="K34" s="55">
        <v>0.157</v>
      </c>
      <c r="L34" s="52">
        <v>3257</v>
      </c>
      <c r="M34" s="55">
        <v>0.189</v>
      </c>
      <c r="N34" s="52">
        <v>6904</v>
      </c>
      <c r="O34" s="55">
        <v>0.128</v>
      </c>
      <c r="P34" s="52">
        <v>12841</v>
      </c>
      <c r="Q34" s="55">
        <v>9.4E-2</v>
      </c>
      <c r="R34" s="52" t="s">
        <v>74</v>
      </c>
      <c r="S34" s="53" t="s">
        <v>75</v>
      </c>
      <c r="T34" s="24"/>
      <c r="U34" s="24"/>
    </row>
    <row r="35" spans="1:21" ht="15">
      <c r="A35" s="132"/>
      <c r="B35" s="132"/>
      <c r="C35" s="56" t="s">
        <v>63</v>
      </c>
      <c r="D35" s="52">
        <v>30410</v>
      </c>
      <c r="E35" s="53">
        <v>5.8999999999999997E-2</v>
      </c>
      <c r="F35" s="52" t="s">
        <v>149</v>
      </c>
      <c r="G35" s="55" t="s">
        <v>453</v>
      </c>
      <c r="H35" s="52">
        <v>1653</v>
      </c>
      <c r="I35" s="55">
        <v>0.27400000000000002</v>
      </c>
      <c r="J35" s="52">
        <v>15194</v>
      </c>
      <c r="K35" s="55">
        <v>8.5000000000000006E-2</v>
      </c>
      <c r="L35" s="52">
        <v>3527</v>
      </c>
      <c r="M35" s="55">
        <v>0.186</v>
      </c>
      <c r="N35" s="52">
        <v>6721</v>
      </c>
      <c r="O35" s="55">
        <v>0.13100000000000001</v>
      </c>
      <c r="P35" s="52">
        <v>3086</v>
      </c>
      <c r="Q35" s="55">
        <v>0.19900000000000001</v>
      </c>
      <c r="R35" s="52" t="s">
        <v>74</v>
      </c>
      <c r="S35" s="53" t="s">
        <v>75</v>
      </c>
      <c r="T35" s="24"/>
      <c r="U35" s="24"/>
    </row>
    <row r="36" spans="1:21" ht="15">
      <c r="A36" s="132"/>
      <c r="B36" s="132"/>
      <c r="C36" s="56" t="s">
        <v>64</v>
      </c>
      <c r="D36" s="52">
        <v>14647</v>
      </c>
      <c r="E36" s="53">
        <v>8.6999999999999994E-2</v>
      </c>
      <c r="F36" s="52" t="s">
        <v>74</v>
      </c>
      <c r="G36" s="55" t="s">
        <v>75</v>
      </c>
      <c r="H36" s="52" t="s">
        <v>754</v>
      </c>
      <c r="I36" s="55" t="s">
        <v>203</v>
      </c>
      <c r="J36" s="52">
        <v>8921</v>
      </c>
      <c r="K36" s="55">
        <v>0.112</v>
      </c>
      <c r="L36" s="52">
        <v>2153</v>
      </c>
      <c r="M36" s="55">
        <v>0.23400000000000001</v>
      </c>
      <c r="N36" s="52" t="s">
        <v>725</v>
      </c>
      <c r="O36" s="55" t="s">
        <v>533</v>
      </c>
      <c r="P36" s="52" t="s">
        <v>1200</v>
      </c>
      <c r="Q36" s="55" t="s">
        <v>925</v>
      </c>
      <c r="R36" s="52" t="s">
        <v>74</v>
      </c>
      <c r="S36" s="53" t="s">
        <v>75</v>
      </c>
      <c r="T36" s="24"/>
      <c r="U36" s="24"/>
    </row>
    <row r="37" spans="1:21" ht="15">
      <c r="A37" s="132"/>
      <c r="B37" s="132"/>
      <c r="C37" s="56" t="s">
        <v>65</v>
      </c>
      <c r="D37" s="52">
        <v>19778</v>
      </c>
      <c r="E37" s="53">
        <v>7.4999999999999997E-2</v>
      </c>
      <c r="F37" s="52" t="s">
        <v>742</v>
      </c>
      <c r="G37" s="55" t="s">
        <v>480</v>
      </c>
      <c r="H37" s="52">
        <v>3859</v>
      </c>
      <c r="I37" s="55">
        <v>0.18</v>
      </c>
      <c r="J37" s="52">
        <v>10391</v>
      </c>
      <c r="K37" s="55">
        <v>0.105</v>
      </c>
      <c r="L37" s="52">
        <v>2147</v>
      </c>
      <c r="M37" s="55">
        <v>0.23899999999999999</v>
      </c>
      <c r="N37" s="52">
        <v>1698</v>
      </c>
      <c r="O37" s="55">
        <v>0.26500000000000001</v>
      </c>
      <c r="P37" s="52" t="s">
        <v>1200</v>
      </c>
      <c r="Q37" s="55" t="s">
        <v>328</v>
      </c>
      <c r="R37" s="52" t="s">
        <v>768</v>
      </c>
      <c r="S37" s="53" t="s">
        <v>262</v>
      </c>
      <c r="T37" s="24"/>
      <c r="U37" s="24"/>
    </row>
    <row r="38" spans="1:21" ht="15">
      <c r="A38" s="132"/>
      <c r="B38" s="132"/>
      <c r="C38" s="56" t="s">
        <v>66</v>
      </c>
      <c r="D38" s="52">
        <v>2097</v>
      </c>
      <c r="E38" s="53">
        <v>0.23799999999999999</v>
      </c>
      <c r="F38" s="52" t="s">
        <v>74</v>
      </c>
      <c r="G38" s="55" t="s">
        <v>75</v>
      </c>
      <c r="H38" s="52" t="s">
        <v>755</v>
      </c>
      <c r="I38" s="55" t="s">
        <v>267</v>
      </c>
      <c r="J38" s="52" t="s">
        <v>762</v>
      </c>
      <c r="K38" s="55" t="s">
        <v>763</v>
      </c>
      <c r="L38" s="52" t="s">
        <v>74</v>
      </c>
      <c r="M38" s="55" t="s">
        <v>75</v>
      </c>
      <c r="N38" s="52" t="s">
        <v>1423</v>
      </c>
      <c r="O38" s="55" t="s">
        <v>335</v>
      </c>
      <c r="P38" s="52" t="s">
        <v>74</v>
      </c>
      <c r="Q38" s="55" t="s">
        <v>75</v>
      </c>
      <c r="R38" s="52" t="s">
        <v>74</v>
      </c>
      <c r="S38" s="53" t="s">
        <v>75</v>
      </c>
      <c r="T38" s="24"/>
      <c r="U38" s="24"/>
    </row>
    <row r="39" spans="1:21" ht="15">
      <c r="A39" s="132"/>
      <c r="B39" s="132"/>
      <c r="C39" s="56" t="s">
        <v>67</v>
      </c>
      <c r="D39" s="52">
        <v>12840</v>
      </c>
      <c r="E39" s="53">
        <v>9.7000000000000003E-2</v>
      </c>
      <c r="F39" s="52" t="s">
        <v>743</v>
      </c>
      <c r="G39" s="55" t="s">
        <v>744</v>
      </c>
      <c r="H39" s="52">
        <v>2177</v>
      </c>
      <c r="I39" s="55">
        <v>0.24199999999999999</v>
      </c>
      <c r="J39" s="52">
        <v>7942</v>
      </c>
      <c r="K39" s="55">
        <v>0.124</v>
      </c>
      <c r="L39" s="52" t="s">
        <v>1513</v>
      </c>
      <c r="M39" s="55" t="s">
        <v>1267</v>
      </c>
      <c r="N39" s="52" t="s">
        <v>1522</v>
      </c>
      <c r="O39" s="55" t="s">
        <v>187</v>
      </c>
      <c r="P39" s="52" t="s">
        <v>200</v>
      </c>
      <c r="Q39" s="55" t="s">
        <v>825</v>
      </c>
      <c r="R39" s="52" t="s">
        <v>74</v>
      </c>
      <c r="S39" s="53" t="s">
        <v>75</v>
      </c>
      <c r="T39" s="24"/>
      <c r="U39" s="24"/>
    </row>
    <row r="40" spans="1:21" ht="15">
      <c r="A40" s="132"/>
      <c r="B40" s="132"/>
      <c r="C40" s="56" t="s">
        <v>68</v>
      </c>
      <c r="D40" s="52">
        <v>4596</v>
      </c>
      <c r="E40" s="53">
        <v>0.16500000000000001</v>
      </c>
      <c r="F40" s="52" t="s">
        <v>745</v>
      </c>
      <c r="G40" s="55" t="s">
        <v>746</v>
      </c>
      <c r="H40" s="52" t="s">
        <v>756</v>
      </c>
      <c r="I40" s="55" t="s">
        <v>285</v>
      </c>
      <c r="J40" s="52">
        <v>2248</v>
      </c>
      <c r="K40" s="55">
        <v>0.23100000000000001</v>
      </c>
      <c r="L40" s="52" t="s">
        <v>90</v>
      </c>
      <c r="M40" s="55" t="s">
        <v>1027</v>
      </c>
      <c r="N40" s="52" t="s">
        <v>390</v>
      </c>
      <c r="O40" s="55" t="s">
        <v>1523</v>
      </c>
      <c r="P40" s="52" t="s">
        <v>74</v>
      </c>
      <c r="Q40" s="55" t="s">
        <v>75</v>
      </c>
      <c r="R40" s="52" t="s">
        <v>74</v>
      </c>
      <c r="S40" s="53" t="s">
        <v>75</v>
      </c>
      <c r="T40" s="24"/>
      <c r="U40" s="24"/>
    </row>
    <row r="41" spans="1:21" ht="15">
      <c r="A41" s="132"/>
      <c r="B41" s="132"/>
      <c r="C41" s="56" t="s">
        <v>69</v>
      </c>
      <c r="D41" s="52">
        <v>7299</v>
      </c>
      <c r="E41" s="53">
        <v>0.13100000000000001</v>
      </c>
      <c r="F41" s="52" t="s">
        <v>747</v>
      </c>
      <c r="G41" s="55" t="s">
        <v>337</v>
      </c>
      <c r="H41" s="52">
        <v>2137</v>
      </c>
      <c r="I41" s="55">
        <v>0.245</v>
      </c>
      <c r="J41" s="52">
        <v>2532</v>
      </c>
      <c r="K41" s="55">
        <v>0.22</v>
      </c>
      <c r="L41" s="52" t="s">
        <v>737</v>
      </c>
      <c r="M41" s="55" t="s">
        <v>1378</v>
      </c>
      <c r="N41" s="52" t="s">
        <v>1167</v>
      </c>
      <c r="O41" s="55" t="s">
        <v>1524</v>
      </c>
      <c r="P41" s="52" t="s">
        <v>1075</v>
      </c>
      <c r="Q41" s="55" t="s">
        <v>434</v>
      </c>
      <c r="R41" s="52" t="s">
        <v>769</v>
      </c>
      <c r="S41" s="53" t="s">
        <v>770</v>
      </c>
      <c r="T41" s="24"/>
      <c r="U41" s="24"/>
    </row>
    <row r="42" spans="1:21" ht="15">
      <c r="A42" s="132"/>
      <c r="B42" s="132"/>
      <c r="C42" s="56" t="s">
        <v>70</v>
      </c>
      <c r="D42" s="52">
        <v>93804</v>
      </c>
      <c r="E42" s="53">
        <v>2.8000000000000001E-2</v>
      </c>
      <c r="F42" s="52">
        <v>12394</v>
      </c>
      <c r="G42" s="55">
        <v>9.8000000000000004E-2</v>
      </c>
      <c r="H42" s="52">
        <v>21087</v>
      </c>
      <c r="I42" s="55">
        <v>7.2999999999999995E-2</v>
      </c>
      <c r="J42" s="52">
        <v>33721</v>
      </c>
      <c r="K42" s="55">
        <v>5.3999999999999999E-2</v>
      </c>
      <c r="L42" s="52">
        <v>10934</v>
      </c>
      <c r="M42" s="55">
        <v>0.10299999999999999</v>
      </c>
      <c r="N42" s="52">
        <v>6432</v>
      </c>
      <c r="O42" s="55">
        <v>0.13200000000000001</v>
      </c>
      <c r="P42" s="52">
        <v>7394</v>
      </c>
      <c r="Q42" s="55">
        <v>0.126</v>
      </c>
      <c r="R42" s="52">
        <v>1843</v>
      </c>
      <c r="S42" s="53">
        <v>0.26</v>
      </c>
      <c r="T42" s="24"/>
      <c r="U42" s="24"/>
    </row>
    <row r="43" spans="1:21" ht="15">
      <c r="A43" s="132"/>
      <c r="B43" s="132"/>
      <c r="C43" s="56" t="s">
        <v>71</v>
      </c>
      <c r="D43" s="52">
        <v>6127</v>
      </c>
      <c r="E43" s="53">
        <v>0.14000000000000001</v>
      </c>
      <c r="F43" s="52" t="s">
        <v>748</v>
      </c>
      <c r="G43" s="55" t="s">
        <v>91</v>
      </c>
      <c r="H43" s="52" t="s">
        <v>757</v>
      </c>
      <c r="I43" s="55" t="s">
        <v>758</v>
      </c>
      <c r="J43" s="52">
        <v>1793</v>
      </c>
      <c r="K43" s="55">
        <v>0.25800000000000001</v>
      </c>
      <c r="L43" s="52" t="s">
        <v>1514</v>
      </c>
      <c r="M43" s="55" t="s">
        <v>181</v>
      </c>
      <c r="N43" s="52" t="s">
        <v>231</v>
      </c>
      <c r="O43" s="55" t="s">
        <v>85</v>
      </c>
      <c r="P43" s="52" t="s">
        <v>1201</v>
      </c>
      <c r="Q43" s="55" t="s">
        <v>328</v>
      </c>
      <c r="R43" s="52" t="s">
        <v>771</v>
      </c>
      <c r="S43" s="53" t="s">
        <v>772</v>
      </c>
      <c r="T43" s="24"/>
      <c r="U43" s="24"/>
    </row>
    <row r="44" spans="1:21">
      <c r="A44" s="34" t="s">
        <v>6</v>
      </c>
      <c r="B44" s="24"/>
      <c r="C44" s="24"/>
      <c r="D44" s="24"/>
      <c r="E44" s="24"/>
      <c r="F44" s="24"/>
      <c r="G44" s="24"/>
      <c r="H44" s="24"/>
      <c r="I44" s="24"/>
      <c r="J44" s="24"/>
      <c r="K44" s="24"/>
      <c r="L44" s="24"/>
      <c r="M44" s="24"/>
      <c r="N44" s="24"/>
      <c r="O44" s="24"/>
      <c r="P44" s="24"/>
      <c r="Q44" s="24"/>
      <c r="R44" s="24"/>
      <c r="S44" s="24"/>
      <c r="T44" s="24"/>
      <c r="U44" s="24"/>
    </row>
    <row r="45" spans="1:21">
      <c r="A45" s="34" t="s">
        <v>7</v>
      </c>
      <c r="B45" s="24"/>
      <c r="C45" s="24"/>
      <c r="D45" s="24"/>
      <c r="E45" s="24"/>
      <c r="F45" s="24"/>
      <c r="G45" s="24"/>
      <c r="H45" s="24"/>
      <c r="I45" s="24"/>
      <c r="J45" s="24"/>
      <c r="K45" s="24"/>
      <c r="L45" s="24"/>
      <c r="M45" s="24"/>
      <c r="N45" s="24"/>
      <c r="O45" s="24"/>
      <c r="P45" s="24"/>
      <c r="Q45" s="24"/>
      <c r="R45" s="24"/>
      <c r="S45" s="24"/>
      <c r="T45" s="24"/>
      <c r="U45" s="24"/>
    </row>
    <row r="46" spans="1:21">
      <c r="A46" s="34" t="s">
        <v>38</v>
      </c>
      <c r="B46" s="24"/>
      <c r="C46" s="24"/>
      <c r="D46" s="24"/>
      <c r="E46" s="24"/>
      <c r="F46" s="24"/>
      <c r="G46" s="24"/>
      <c r="H46" s="24"/>
      <c r="I46" s="24"/>
      <c r="J46" s="24"/>
      <c r="K46" s="24"/>
      <c r="L46" s="24"/>
      <c r="M46" s="24"/>
      <c r="N46" s="24"/>
      <c r="O46" s="24"/>
      <c r="P46" s="24"/>
      <c r="Q46" s="24"/>
      <c r="R46" s="24"/>
      <c r="S46" s="24"/>
      <c r="T46" s="24"/>
      <c r="U46" s="24"/>
    </row>
    <row r="47" spans="1:21">
      <c r="A47" s="34" t="s">
        <v>8</v>
      </c>
      <c r="B47" s="24"/>
      <c r="C47" s="24"/>
      <c r="D47" s="24"/>
      <c r="E47" s="24"/>
      <c r="F47" s="24"/>
      <c r="G47" s="24"/>
      <c r="H47" s="24"/>
      <c r="I47" s="24"/>
      <c r="J47" s="24"/>
      <c r="K47" s="24"/>
      <c r="L47" s="24"/>
      <c r="M47" s="24"/>
      <c r="N47" s="24"/>
      <c r="O47" s="24"/>
      <c r="P47" s="24"/>
      <c r="Q47" s="24"/>
      <c r="R47" s="24"/>
      <c r="S47" s="24"/>
      <c r="T47" s="24"/>
      <c r="U47" s="24"/>
    </row>
    <row r="48" spans="1:21">
      <c r="A48" s="24"/>
      <c r="B48" s="24"/>
      <c r="C48" s="24"/>
      <c r="D48" s="24"/>
      <c r="E48" s="24"/>
      <c r="F48" s="24"/>
      <c r="G48" s="24"/>
      <c r="H48" s="24"/>
      <c r="I48" s="24"/>
      <c r="J48" s="24"/>
      <c r="K48" s="24"/>
      <c r="L48" s="24"/>
      <c r="M48" s="24"/>
      <c r="N48" s="24"/>
      <c r="O48" s="24"/>
      <c r="P48" s="24"/>
      <c r="Q48" s="24"/>
      <c r="R48" s="24"/>
      <c r="S48" s="24"/>
      <c r="T48" s="24"/>
      <c r="U48" s="24"/>
    </row>
    <row r="49" spans="1:21">
      <c r="A49" s="24"/>
      <c r="B49" s="24"/>
      <c r="C49" s="24"/>
      <c r="D49" s="24"/>
      <c r="E49" s="24"/>
      <c r="F49" s="24"/>
      <c r="G49" s="24"/>
      <c r="H49" s="24"/>
      <c r="I49" s="24"/>
      <c r="J49" s="24"/>
      <c r="K49" s="24"/>
      <c r="L49" s="24"/>
      <c r="M49" s="24"/>
      <c r="N49" s="24"/>
      <c r="O49" s="24"/>
      <c r="P49" s="24"/>
      <c r="Q49" s="24"/>
      <c r="R49" s="24"/>
      <c r="S49" s="24"/>
      <c r="T49" s="24"/>
      <c r="U49" s="24"/>
    </row>
    <row r="50" spans="1:21">
      <c r="A50" s="24"/>
      <c r="B50" s="24"/>
      <c r="C50" s="24"/>
      <c r="D50" s="24"/>
      <c r="E50" s="24"/>
      <c r="F50" s="24"/>
      <c r="G50" s="24"/>
      <c r="H50" s="24"/>
      <c r="I50" s="24"/>
      <c r="J50" s="24"/>
      <c r="K50" s="24"/>
      <c r="L50" s="24"/>
      <c r="M50" s="24"/>
      <c r="N50" s="24"/>
      <c r="O50" s="24"/>
      <c r="P50" s="24"/>
      <c r="Q50" s="24"/>
      <c r="R50" s="24"/>
      <c r="S50" s="24"/>
      <c r="T50" s="24"/>
      <c r="U50" s="24"/>
    </row>
    <row r="51" spans="1:21">
      <c r="A51" s="24"/>
      <c r="B51" s="24"/>
      <c r="C51" s="24"/>
      <c r="D51" s="24"/>
      <c r="E51" s="24"/>
      <c r="F51" s="24"/>
      <c r="G51" s="24"/>
      <c r="H51" s="24"/>
      <c r="I51" s="24"/>
      <c r="J51" s="24"/>
      <c r="K51" s="24"/>
      <c r="L51" s="24"/>
      <c r="M51" s="24"/>
      <c r="N51" s="24"/>
      <c r="O51" s="24"/>
      <c r="P51" s="24"/>
      <c r="Q51" s="24"/>
      <c r="R51" s="24"/>
      <c r="S51" s="24"/>
      <c r="T51" s="24"/>
      <c r="U51" s="24"/>
    </row>
  </sheetData>
  <mergeCells count="17">
    <mergeCell ref="A5:A43"/>
    <mergeCell ref="B5:C5"/>
    <mergeCell ref="B6:B7"/>
    <mergeCell ref="B8:B11"/>
    <mergeCell ref="B12:B16"/>
    <mergeCell ref="B17:B22"/>
    <mergeCell ref="B23:B32"/>
    <mergeCell ref="B33:B43"/>
    <mergeCell ref="N3:O3"/>
    <mergeCell ref="P3:Q3"/>
    <mergeCell ref="R3:S3"/>
    <mergeCell ref="A3:C4"/>
    <mergeCell ref="D3:E3"/>
    <mergeCell ref="F3:G3"/>
    <mergeCell ref="H3:I3"/>
    <mergeCell ref="J3:K3"/>
    <mergeCell ref="L3:M3"/>
  </mergeCells>
  <pageMargins left="0.70866141732283472" right="0.70866141732283472" top="0.78740157480314965" bottom="0.78740157480314965" header="0.31496062992125984" footer="0.31496062992125984"/>
  <pageSetup paperSize="8" scale="87" orientation="landscape" r:id="rId1"/>
</worksheet>
</file>

<file path=xl/worksheets/sheet22.xml><?xml version="1.0" encoding="utf-8"?>
<worksheet xmlns="http://schemas.openxmlformats.org/spreadsheetml/2006/main" xmlns:r="http://schemas.openxmlformats.org/officeDocument/2006/relationships">
  <sheetPr codeName="Tabelle15">
    <pageSetUpPr fitToPage="1"/>
  </sheetPr>
  <dimension ref="A1:U51"/>
  <sheetViews>
    <sheetView zoomScaleNormal="100" workbookViewId="0">
      <pane xSplit="3" ySplit="4" topLeftCell="D5" activePane="bottomRight" state="frozen"/>
      <selection activeCell="D5" sqref="D5"/>
      <selection pane="topRight" activeCell="D5" sqref="D5"/>
      <selection pane="bottomLeft" activeCell="D5" sqref="D5"/>
      <selection pane="bottomRight" activeCell="D5" sqref="D5"/>
    </sheetView>
  </sheetViews>
  <sheetFormatPr baseColWidth="10" defaultRowHeight="14.25"/>
  <cols>
    <col min="1" max="1" width="10.625" customWidth="1"/>
    <col min="2" max="2" width="14" customWidth="1"/>
    <col min="3" max="3" width="34.75" bestFit="1" customWidth="1"/>
    <col min="4" max="19" width="8.75" customWidth="1"/>
    <col min="20" max="20" width="1.25" customWidth="1"/>
  </cols>
  <sheetData>
    <row r="1" spans="1:21">
      <c r="A1" s="22" t="s">
        <v>39</v>
      </c>
      <c r="B1" s="1"/>
      <c r="C1" s="1"/>
      <c r="D1" s="2"/>
      <c r="E1" s="2"/>
      <c r="F1" s="2"/>
      <c r="G1" s="2"/>
      <c r="H1" s="2"/>
      <c r="I1" s="2"/>
      <c r="J1" s="24"/>
      <c r="K1" s="24"/>
      <c r="L1" s="24"/>
      <c r="M1" s="24"/>
      <c r="N1" s="24"/>
      <c r="O1" s="24"/>
      <c r="P1" s="24"/>
      <c r="Q1" s="4"/>
      <c r="R1" s="24"/>
      <c r="S1" s="4" t="s">
        <v>37</v>
      </c>
      <c r="T1" s="24"/>
      <c r="U1" s="24"/>
    </row>
    <row r="2" spans="1:21">
      <c r="A2" s="5"/>
      <c r="B2" s="5"/>
      <c r="C2" s="5"/>
      <c r="D2" s="6"/>
      <c r="E2" s="6"/>
      <c r="F2" s="6"/>
      <c r="G2" s="6"/>
      <c r="H2" s="6"/>
      <c r="I2" s="6"/>
      <c r="J2" s="24"/>
      <c r="K2" s="24"/>
      <c r="L2" s="24"/>
      <c r="M2" s="24"/>
      <c r="N2" s="24"/>
      <c r="O2" s="24"/>
      <c r="P2" s="24"/>
      <c r="R2" s="24"/>
      <c r="S2" s="24"/>
      <c r="T2" s="24"/>
      <c r="U2" s="24"/>
    </row>
    <row r="3" spans="1:21" ht="105.75" customHeight="1">
      <c r="A3" s="136" t="s">
        <v>40</v>
      </c>
      <c r="B3" s="137"/>
      <c r="C3" s="138"/>
      <c r="D3" s="133" t="s">
        <v>0</v>
      </c>
      <c r="E3" s="134"/>
      <c r="F3" s="133" t="s">
        <v>1133</v>
      </c>
      <c r="G3" s="134"/>
      <c r="H3" s="133" t="s">
        <v>1261</v>
      </c>
      <c r="I3" s="134"/>
      <c r="J3" s="133" t="s">
        <v>1134</v>
      </c>
      <c r="K3" s="134"/>
      <c r="L3" s="133" t="s">
        <v>1262</v>
      </c>
      <c r="M3" s="134"/>
      <c r="N3" s="133" t="s">
        <v>1135</v>
      </c>
      <c r="O3" s="134"/>
      <c r="P3" s="133" t="s">
        <v>1136</v>
      </c>
      <c r="Q3" s="134"/>
      <c r="R3" s="133" t="s">
        <v>1</v>
      </c>
      <c r="S3" s="135"/>
      <c r="T3" s="24"/>
      <c r="U3" s="24"/>
    </row>
    <row r="4" spans="1:21" ht="39" customHeight="1">
      <c r="A4" s="139"/>
      <c r="B4" s="140"/>
      <c r="C4" s="141"/>
      <c r="D4" s="13" t="s">
        <v>2</v>
      </c>
      <c r="E4" s="14" t="s">
        <v>3</v>
      </c>
      <c r="F4" s="15" t="s">
        <v>2</v>
      </c>
      <c r="G4" s="16" t="s">
        <v>3</v>
      </c>
      <c r="H4" s="13" t="s">
        <v>2</v>
      </c>
      <c r="I4" s="14" t="s">
        <v>3</v>
      </c>
      <c r="J4" s="15" t="s">
        <v>2</v>
      </c>
      <c r="K4" s="16" t="s">
        <v>3</v>
      </c>
      <c r="L4" s="13" t="s">
        <v>2</v>
      </c>
      <c r="M4" s="14" t="s">
        <v>3</v>
      </c>
      <c r="N4" s="15" t="s">
        <v>2</v>
      </c>
      <c r="O4" s="14" t="s">
        <v>3</v>
      </c>
      <c r="P4" s="13" t="s">
        <v>2</v>
      </c>
      <c r="Q4" s="14" t="s">
        <v>3</v>
      </c>
      <c r="R4" s="15" t="s">
        <v>2</v>
      </c>
      <c r="S4" s="57" t="s">
        <v>3</v>
      </c>
      <c r="T4" s="24"/>
      <c r="U4" s="24"/>
    </row>
    <row r="5" spans="1:21" ht="12.95" customHeight="1">
      <c r="A5" s="132" t="s">
        <v>23</v>
      </c>
      <c r="B5" s="142" t="s">
        <v>0</v>
      </c>
      <c r="C5" s="143"/>
      <c r="D5" s="50">
        <v>65879</v>
      </c>
      <c r="E5" s="51">
        <v>6.0000000000000001E-3</v>
      </c>
      <c r="F5" s="50">
        <v>5073</v>
      </c>
      <c r="G5" s="54">
        <v>0.14899999999999999</v>
      </c>
      <c r="H5" s="50">
        <v>10067</v>
      </c>
      <c r="I5" s="54">
        <v>0.10199999999999999</v>
      </c>
      <c r="J5" s="50">
        <v>26708</v>
      </c>
      <c r="K5" s="54">
        <v>5.1999999999999998E-2</v>
      </c>
      <c r="L5" s="50">
        <v>7205</v>
      </c>
      <c r="M5" s="54">
        <v>0.124</v>
      </c>
      <c r="N5" s="50">
        <v>8304</v>
      </c>
      <c r="O5" s="54">
        <v>0.112</v>
      </c>
      <c r="P5" s="50">
        <v>7926</v>
      </c>
      <c r="Q5" s="54">
        <v>0.11600000000000001</v>
      </c>
      <c r="R5" s="50" t="s">
        <v>84</v>
      </c>
      <c r="S5" s="51" t="s">
        <v>85</v>
      </c>
      <c r="T5" s="24"/>
      <c r="U5" s="24"/>
    </row>
    <row r="6" spans="1:21" ht="12.95" customHeight="1">
      <c r="A6" s="132"/>
      <c r="B6" s="144" t="s">
        <v>41</v>
      </c>
      <c r="C6" s="25" t="s">
        <v>42</v>
      </c>
      <c r="D6" s="52">
        <v>32337</v>
      </c>
      <c r="E6" s="53">
        <v>4.4999999999999998E-2</v>
      </c>
      <c r="F6" s="52">
        <v>2014</v>
      </c>
      <c r="G6" s="55">
        <v>0.24299999999999999</v>
      </c>
      <c r="H6" s="52">
        <v>3935</v>
      </c>
      <c r="I6" s="55">
        <v>0.17399999999999999</v>
      </c>
      <c r="J6" s="52">
        <v>14286</v>
      </c>
      <c r="K6" s="55">
        <v>8.3000000000000004E-2</v>
      </c>
      <c r="L6" s="52">
        <v>2267</v>
      </c>
      <c r="M6" s="55">
        <v>0.23499999999999999</v>
      </c>
      <c r="N6" s="52">
        <v>5509</v>
      </c>
      <c r="O6" s="55">
        <v>0.14099999999999999</v>
      </c>
      <c r="P6" s="52">
        <v>4099</v>
      </c>
      <c r="Q6" s="55">
        <v>0.16800000000000001</v>
      </c>
      <c r="R6" s="52" t="s">
        <v>259</v>
      </c>
      <c r="S6" s="53" t="s">
        <v>822</v>
      </c>
      <c r="T6" s="24"/>
      <c r="U6" s="24"/>
    </row>
    <row r="7" spans="1:21" ht="15">
      <c r="A7" s="132"/>
      <c r="B7" s="144"/>
      <c r="C7" s="25" t="s">
        <v>43</v>
      </c>
      <c r="D7" s="52">
        <v>33542</v>
      </c>
      <c r="E7" s="53">
        <v>4.2000000000000003E-2</v>
      </c>
      <c r="F7" s="52">
        <v>3059</v>
      </c>
      <c r="G7" s="55">
        <v>0.19600000000000001</v>
      </c>
      <c r="H7" s="52">
        <v>6131</v>
      </c>
      <c r="I7" s="55">
        <v>0.13300000000000001</v>
      </c>
      <c r="J7" s="52">
        <v>12422</v>
      </c>
      <c r="K7" s="55">
        <v>8.6999999999999994E-2</v>
      </c>
      <c r="L7" s="52">
        <v>4938</v>
      </c>
      <c r="M7" s="55">
        <v>0.151</v>
      </c>
      <c r="N7" s="52">
        <v>2795</v>
      </c>
      <c r="O7" s="55">
        <v>0.19800000000000001</v>
      </c>
      <c r="P7" s="52">
        <v>3827</v>
      </c>
      <c r="Q7" s="55">
        <v>0.16900000000000001</v>
      </c>
      <c r="R7" s="52" t="s">
        <v>823</v>
      </c>
      <c r="S7" s="53" t="s">
        <v>510</v>
      </c>
      <c r="T7" s="24"/>
      <c r="U7" s="24"/>
    </row>
    <row r="8" spans="1:21" ht="15">
      <c r="A8" s="132"/>
      <c r="B8" s="144" t="s">
        <v>44</v>
      </c>
      <c r="C8" s="25" t="s">
        <v>1249</v>
      </c>
      <c r="D8" s="52">
        <v>9186</v>
      </c>
      <c r="E8" s="53">
        <v>0.115</v>
      </c>
      <c r="F8" s="52" t="s">
        <v>1137</v>
      </c>
      <c r="G8" s="55" t="s">
        <v>867</v>
      </c>
      <c r="H8" s="52">
        <v>3100</v>
      </c>
      <c r="I8" s="55">
        <v>0.20399999999999999</v>
      </c>
      <c r="J8" s="52">
        <v>2767</v>
      </c>
      <c r="K8" s="55">
        <v>0.219</v>
      </c>
      <c r="L8" s="52">
        <v>2086</v>
      </c>
      <c r="M8" s="55">
        <v>0.255</v>
      </c>
      <c r="N8" s="52" t="s">
        <v>1090</v>
      </c>
      <c r="O8" s="55" t="s">
        <v>239</v>
      </c>
      <c r="P8" s="52" t="s">
        <v>473</v>
      </c>
      <c r="Q8" s="55" t="s">
        <v>274</v>
      </c>
      <c r="R8" s="52" t="s">
        <v>74</v>
      </c>
      <c r="S8" s="53" t="s">
        <v>75</v>
      </c>
      <c r="T8" s="24"/>
      <c r="U8" s="24"/>
    </row>
    <row r="9" spans="1:21" ht="15">
      <c r="A9" s="132"/>
      <c r="B9" s="144"/>
      <c r="C9" s="25" t="s">
        <v>1250</v>
      </c>
      <c r="D9" s="52">
        <v>19772</v>
      </c>
      <c r="E9" s="53">
        <v>6.7000000000000004E-2</v>
      </c>
      <c r="F9" s="52" t="s">
        <v>1526</v>
      </c>
      <c r="G9" s="55" t="s">
        <v>663</v>
      </c>
      <c r="H9" s="52">
        <v>1775</v>
      </c>
      <c r="I9" s="55">
        <v>0.26100000000000001</v>
      </c>
      <c r="J9" s="52">
        <v>8096</v>
      </c>
      <c r="K9" s="55">
        <v>0.11600000000000001</v>
      </c>
      <c r="L9" s="52">
        <v>2071</v>
      </c>
      <c r="M9" s="55">
        <v>0.24</v>
      </c>
      <c r="N9" s="52">
        <v>2495</v>
      </c>
      <c r="O9" s="55">
        <v>0.218</v>
      </c>
      <c r="P9" s="52">
        <v>3938</v>
      </c>
      <c r="Q9" s="55">
        <v>0.17100000000000001</v>
      </c>
      <c r="R9" s="52" t="s">
        <v>74</v>
      </c>
      <c r="S9" s="53" t="s">
        <v>75</v>
      </c>
      <c r="T9" s="24"/>
      <c r="U9" s="24"/>
    </row>
    <row r="10" spans="1:21" ht="15">
      <c r="A10" s="132"/>
      <c r="B10" s="144"/>
      <c r="C10" s="25" t="s">
        <v>1251</v>
      </c>
      <c r="D10" s="52">
        <v>22490</v>
      </c>
      <c r="E10" s="53">
        <v>5.8999999999999997E-2</v>
      </c>
      <c r="F10" s="52" t="s">
        <v>1436</v>
      </c>
      <c r="G10" s="55" t="s">
        <v>1052</v>
      </c>
      <c r="H10" s="52">
        <v>2455</v>
      </c>
      <c r="I10" s="55">
        <v>0.215</v>
      </c>
      <c r="J10" s="52">
        <v>9902</v>
      </c>
      <c r="K10" s="55">
        <v>0.10100000000000001</v>
      </c>
      <c r="L10" s="52">
        <v>1825</v>
      </c>
      <c r="M10" s="55">
        <v>0.249</v>
      </c>
      <c r="N10" s="52">
        <v>3504</v>
      </c>
      <c r="O10" s="55">
        <v>0.17899999999999999</v>
      </c>
      <c r="P10" s="52">
        <v>3223</v>
      </c>
      <c r="Q10" s="55">
        <v>0.187</v>
      </c>
      <c r="R10" s="52" t="s">
        <v>416</v>
      </c>
      <c r="S10" s="53" t="s">
        <v>138</v>
      </c>
      <c r="T10" s="24"/>
      <c r="U10" s="24"/>
    </row>
    <row r="11" spans="1:21" ht="15">
      <c r="A11" s="132"/>
      <c r="B11" s="144"/>
      <c r="C11" s="25" t="s">
        <v>45</v>
      </c>
      <c r="D11" s="52">
        <v>14431</v>
      </c>
      <c r="E11" s="53">
        <v>7.6999999999999999E-2</v>
      </c>
      <c r="F11" s="52">
        <v>1665</v>
      </c>
      <c r="G11" s="55">
        <v>0.255</v>
      </c>
      <c r="H11" s="52">
        <v>2737</v>
      </c>
      <c r="I11" s="55">
        <v>0.19700000000000001</v>
      </c>
      <c r="J11" s="52">
        <v>5942</v>
      </c>
      <c r="K11" s="55">
        <v>0.13</v>
      </c>
      <c r="L11" s="52" t="s">
        <v>1527</v>
      </c>
      <c r="M11" s="55" t="s">
        <v>1052</v>
      </c>
      <c r="N11" s="52">
        <v>2088</v>
      </c>
      <c r="O11" s="55">
        <v>0.22500000000000001</v>
      </c>
      <c r="P11" s="52" t="s">
        <v>1038</v>
      </c>
      <c r="Q11" s="55" t="s">
        <v>438</v>
      </c>
      <c r="R11" s="52" t="s">
        <v>421</v>
      </c>
      <c r="S11" s="53" t="s">
        <v>513</v>
      </c>
      <c r="T11" s="24"/>
      <c r="U11" s="24"/>
    </row>
    <row r="12" spans="1:21" ht="15">
      <c r="A12" s="132"/>
      <c r="B12" s="144" t="s">
        <v>46</v>
      </c>
      <c r="C12" s="26" t="s">
        <v>47</v>
      </c>
      <c r="D12" s="52">
        <v>50305</v>
      </c>
      <c r="E12" s="53">
        <v>2.4E-2</v>
      </c>
      <c r="F12" s="52">
        <v>2354</v>
      </c>
      <c r="G12" s="55">
        <v>0.221</v>
      </c>
      <c r="H12" s="52">
        <v>7282</v>
      </c>
      <c r="I12" s="55">
        <v>0.12</v>
      </c>
      <c r="J12" s="52">
        <v>22605</v>
      </c>
      <c r="K12" s="55">
        <v>5.8999999999999997E-2</v>
      </c>
      <c r="L12" s="52">
        <v>5394</v>
      </c>
      <c r="M12" s="55">
        <v>0.14399999999999999</v>
      </c>
      <c r="N12" s="52">
        <v>7091</v>
      </c>
      <c r="O12" s="55">
        <v>0.122</v>
      </c>
      <c r="P12" s="52">
        <v>5423</v>
      </c>
      <c r="Q12" s="55">
        <v>0.14199999999999999</v>
      </c>
      <c r="R12" s="52" t="s">
        <v>273</v>
      </c>
      <c r="S12" s="53" t="s">
        <v>163</v>
      </c>
      <c r="T12" s="24"/>
      <c r="U12" s="24"/>
    </row>
    <row r="13" spans="1:21" ht="15">
      <c r="A13" s="132"/>
      <c r="B13" s="144"/>
      <c r="C13" s="25" t="s">
        <v>1248</v>
      </c>
      <c r="D13" s="52">
        <v>9612</v>
      </c>
      <c r="E13" s="53">
        <v>0.106</v>
      </c>
      <c r="F13" s="52" t="s">
        <v>789</v>
      </c>
      <c r="G13" s="55" t="s">
        <v>610</v>
      </c>
      <c r="H13" s="52" t="s">
        <v>532</v>
      </c>
      <c r="I13" s="55" t="s">
        <v>721</v>
      </c>
      <c r="J13" s="52">
        <v>2821</v>
      </c>
      <c r="K13" s="55">
        <v>0.20699999999999999</v>
      </c>
      <c r="L13" s="52" t="s">
        <v>1613</v>
      </c>
      <c r="M13" s="55" t="s">
        <v>610</v>
      </c>
      <c r="N13" s="52" t="s">
        <v>1614</v>
      </c>
      <c r="O13" s="55" t="s">
        <v>818</v>
      </c>
      <c r="P13" s="52">
        <v>2159</v>
      </c>
      <c r="Q13" s="55">
        <v>0.23400000000000001</v>
      </c>
      <c r="R13" s="52" t="s">
        <v>824</v>
      </c>
      <c r="S13" s="53" t="s">
        <v>825</v>
      </c>
      <c r="T13" s="24"/>
      <c r="U13" s="24"/>
    </row>
    <row r="14" spans="1:21" ht="15">
      <c r="A14" s="132"/>
      <c r="B14" s="144"/>
      <c r="C14" s="25" t="s">
        <v>48</v>
      </c>
      <c r="D14" s="52">
        <v>4656</v>
      </c>
      <c r="E14" s="53">
        <v>0.16400000000000001</v>
      </c>
      <c r="F14" s="52" t="s">
        <v>790</v>
      </c>
      <c r="G14" s="55" t="s">
        <v>709</v>
      </c>
      <c r="H14" s="52" t="s">
        <v>805</v>
      </c>
      <c r="I14" s="55" t="s">
        <v>187</v>
      </c>
      <c r="J14" s="52" t="s">
        <v>820</v>
      </c>
      <c r="K14" s="55" t="s">
        <v>651</v>
      </c>
      <c r="L14" s="52" t="s">
        <v>1532</v>
      </c>
      <c r="M14" s="55" t="s">
        <v>423</v>
      </c>
      <c r="N14" s="52" t="s">
        <v>74</v>
      </c>
      <c r="O14" s="55" t="s">
        <v>75</v>
      </c>
      <c r="P14" s="52" t="s">
        <v>74</v>
      </c>
      <c r="Q14" s="55" t="s">
        <v>75</v>
      </c>
      <c r="R14" s="52" t="s">
        <v>435</v>
      </c>
      <c r="S14" s="53" t="s">
        <v>314</v>
      </c>
      <c r="T14" s="24"/>
      <c r="U14" s="24"/>
    </row>
    <row r="15" spans="1:21" ht="15">
      <c r="A15" s="132"/>
      <c r="B15" s="144"/>
      <c r="C15" s="25" t="s">
        <v>49</v>
      </c>
      <c r="D15" s="52" t="s">
        <v>784</v>
      </c>
      <c r="E15" s="53" t="s">
        <v>247</v>
      </c>
      <c r="F15" s="52" t="s">
        <v>791</v>
      </c>
      <c r="G15" s="55" t="s">
        <v>792</v>
      </c>
      <c r="H15" s="52" t="s">
        <v>806</v>
      </c>
      <c r="I15" s="55" t="s">
        <v>807</v>
      </c>
      <c r="J15" s="52" t="s">
        <v>74</v>
      </c>
      <c r="K15" s="55" t="s">
        <v>75</v>
      </c>
      <c r="L15" s="52" t="s">
        <v>74</v>
      </c>
      <c r="M15" s="55" t="s">
        <v>75</v>
      </c>
      <c r="N15" s="52" t="s">
        <v>74</v>
      </c>
      <c r="O15" s="55" t="s">
        <v>75</v>
      </c>
      <c r="P15" s="52" t="s">
        <v>397</v>
      </c>
      <c r="Q15" s="55" t="s">
        <v>258</v>
      </c>
      <c r="R15" s="52" t="s">
        <v>74</v>
      </c>
      <c r="S15" s="53" t="s">
        <v>75</v>
      </c>
      <c r="T15" s="24"/>
      <c r="U15" s="24"/>
    </row>
    <row r="16" spans="1:21" ht="15">
      <c r="A16" s="132"/>
      <c r="B16" s="144"/>
      <c r="C16" s="25" t="s">
        <v>50</v>
      </c>
      <c r="D16" s="52" t="s">
        <v>74</v>
      </c>
      <c r="E16" s="53" t="s">
        <v>75</v>
      </c>
      <c r="F16" s="52" t="s">
        <v>74</v>
      </c>
      <c r="G16" s="55" t="s">
        <v>75</v>
      </c>
      <c r="H16" s="52" t="s">
        <v>74</v>
      </c>
      <c r="I16" s="55" t="s">
        <v>75</v>
      </c>
      <c r="J16" s="52" t="s">
        <v>74</v>
      </c>
      <c r="K16" s="55" t="s">
        <v>75</v>
      </c>
      <c r="L16" s="52" t="s">
        <v>74</v>
      </c>
      <c r="M16" s="55" t="s">
        <v>75</v>
      </c>
      <c r="N16" s="52" t="s">
        <v>74</v>
      </c>
      <c r="O16" s="55" t="s">
        <v>75</v>
      </c>
      <c r="P16" s="52" t="s">
        <v>74</v>
      </c>
      <c r="Q16" s="55" t="s">
        <v>75</v>
      </c>
      <c r="R16" s="52" t="s">
        <v>74</v>
      </c>
      <c r="S16" s="53" t="s">
        <v>75</v>
      </c>
      <c r="T16" s="24"/>
      <c r="U16" s="24"/>
    </row>
    <row r="17" spans="1:21" ht="15">
      <c r="A17" s="132"/>
      <c r="B17" s="145" t="s">
        <v>51</v>
      </c>
      <c r="C17" s="56" t="s">
        <v>1252</v>
      </c>
      <c r="D17" s="52">
        <v>39166</v>
      </c>
      <c r="E17" s="53">
        <v>3.5000000000000003E-2</v>
      </c>
      <c r="F17" s="52" t="s">
        <v>1339</v>
      </c>
      <c r="G17" s="55" t="s">
        <v>373</v>
      </c>
      <c r="H17" s="52">
        <v>5186</v>
      </c>
      <c r="I17" s="55">
        <v>0.14599999999999999</v>
      </c>
      <c r="J17" s="52">
        <v>18321</v>
      </c>
      <c r="K17" s="55">
        <v>6.9000000000000006E-2</v>
      </c>
      <c r="L17" s="52">
        <v>4419</v>
      </c>
      <c r="M17" s="55">
        <v>0.161</v>
      </c>
      <c r="N17" s="52">
        <v>5572</v>
      </c>
      <c r="O17" s="55">
        <v>0.13900000000000001</v>
      </c>
      <c r="P17" s="52">
        <v>4086</v>
      </c>
      <c r="Q17" s="55">
        <v>0.16600000000000001</v>
      </c>
      <c r="R17" s="52" t="s">
        <v>74</v>
      </c>
      <c r="S17" s="53" t="s">
        <v>75</v>
      </c>
      <c r="T17" s="24"/>
      <c r="U17" s="24"/>
    </row>
    <row r="18" spans="1:21" ht="15">
      <c r="A18" s="132"/>
      <c r="B18" s="145"/>
      <c r="C18" s="56" t="s">
        <v>1253</v>
      </c>
      <c r="D18" s="52">
        <v>9110</v>
      </c>
      <c r="E18" s="53">
        <v>0.105</v>
      </c>
      <c r="F18" s="52" t="s">
        <v>935</v>
      </c>
      <c r="G18" s="55" t="s">
        <v>185</v>
      </c>
      <c r="H18" s="52">
        <v>1546</v>
      </c>
      <c r="I18" s="55">
        <v>0.27</v>
      </c>
      <c r="J18" s="52">
        <v>3528</v>
      </c>
      <c r="K18" s="55">
        <v>0.17799999999999999</v>
      </c>
      <c r="L18" s="52" t="s">
        <v>1531</v>
      </c>
      <c r="M18" s="55" t="s">
        <v>181</v>
      </c>
      <c r="N18" s="52" t="s">
        <v>1536</v>
      </c>
      <c r="O18" s="55" t="s">
        <v>427</v>
      </c>
      <c r="P18" s="52" t="s">
        <v>1234</v>
      </c>
      <c r="Q18" s="55" t="s">
        <v>1132</v>
      </c>
      <c r="R18" s="52" t="s">
        <v>74</v>
      </c>
      <c r="S18" s="53" t="s">
        <v>75</v>
      </c>
      <c r="T18" s="24"/>
      <c r="U18" s="24"/>
    </row>
    <row r="19" spans="1:21" ht="15">
      <c r="A19" s="132"/>
      <c r="B19" s="145"/>
      <c r="C19" s="56" t="s">
        <v>1254</v>
      </c>
      <c r="D19" s="52">
        <v>13589</v>
      </c>
      <c r="E19" s="53">
        <v>8.5999999999999993E-2</v>
      </c>
      <c r="F19" s="52">
        <v>2609</v>
      </c>
      <c r="G19" s="55">
        <v>0.214</v>
      </c>
      <c r="H19" s="52">
        <v>2269</v>
      </c>
      <c r="I19" s="55">
        <v>0.23400000000000001</v>
      </c>
      <c r="J19" s="52">
        <v>3147</v>
      </c>
      <c r="K19" s="55">
        <v>0.19400000000000001</v>
      </c>
      <c r="L19" s="52" t="s">
        <v>774</v>
      </c>
      <c r="M19" s="55" t="s">
        <v>574</v>
      </c>
      <c r="N19" s="52" t="s">
        <v>1537</v>
      </c>
      <c r="O19" s="55" t="s">
        <v>959</v>
      </c>
      <c r="P19" s="52">
        <v>2438</v>
      </c>
      <c r="Q19" s="55">
        <v>0.22</v>
      </c>
      <c r="R19" s="52" t="s">
        <v>1346</v>
      </c>
      <c r="S19" s="53" t="s">
        <v>1347</v>
      </c>
      <c r="T19" s="24"/>
      <c r="U19" s="24"/>
    </row>
    <row r="20" spans="1:21" ht="15">
      <c r="A20" s="132"/>
      <c r="B20" s="145"/>
      <c r="C20" s="56" t="s">
        <v>1255</v>
      </c>
      <c r="D20" s="52" t="s">
        <v>1337</v>
      </c>
      <c r="E20" s="53" t="s">
        <v>676</v>
      </c>
      <c r="F20" s="52" t="s">
        <v>74</v>
      </c>
      <c r="G20" s="55" t="s">
        <v>75</v>
      </c>
      <c r="H20" s="52" t="s">
        <v>184</v>
      </c>
      <c r="I20" s="55" t="s">
        <v>715</v>
      </c>
      <c r="J20" s="52" t="s">
        <v>249</v>
      </c>
      <c r="K20" s="55" t="s">
        <v>802</v>
      </c>
      <c r="L20" s="52" t="s">
        <v>922</v>
      </c>
      <c r="M20" s="55" t="s">
        <v>513</v>
      </c>
      <c r="N20" s="52" t="s">
        <v>74</v>
      </c>
      <c r="O20" s="55" t="s">
        <v>75</v>
      </c>
      <c r="P20" s="52" t="s">
        <v>74</v>
      </c>
      <c r="Q20" s="55" t="s">
        <v>75</v>
      </c>
      <c r="R20" s="52" t="s">
        <v>74</v>
      </c>
      <c r="S20" s="53" t="s">
        <v>75</v>
      </c>
      <c r="T20" s="24"/>
      <c r="U20" s="24"/>
    </row>
    <row r="21" spans="1:21" ht="15">
      <c r="A21" s="132"/>
      <c r="B21" s="145"/>
      <c r="C21" s="56" t="s">
        <v>1256</v>
      </c>
      <c r="D21" s="52" t="s">
        <v>74</v>
      </c>
      <c r="E21" s="53" t="s">
        <v>75</v>
      </c>
      <c r="F21" s="52" t="s">
        <v>74</v>
      </c>
      <c r="G21" s="55" t="s">
        <v>75</v>
      </c>
      <c r="H21" s="52" t="s">
        <v>74</v>
      </c>
      <c r="I21" s="55" t="s">
        <v>75</v>
      </c>
      <c r="J21" s="52" t="s">
        <v>74</v>
      </c>
      <c r="K21" s="55" t="s">
        <v>75</v>
      </c>
      <c r="L21" s="52" t="s">
        <v>74</v>
      </c>
      <c r="M21" s="55" t="s">
        <v>75</v>
      </c>
      <c r="N21" s="52" t="s">
        <v>74</v>
      </c>
      <c r="O21" s="55" t="s">
        <v>75</v>
      </c>
      <c r="P21" s="52" t="s">
        <v>74</v>
      </c>
      <c r="Q21" s="55" t="s">
        <v>75</v>
      </c>
      <c r="R21" s="52" t="s">
        <v>74</v>
      </c>
      <c r="S21" s="53" t="s">
        <v>75</v>
      </c>
      <c r="T21" s="24"/>
      <c r="U21" s="24"/>
    </row>
    <row r="22" spans="1:21" ht="15">
      <c r="A22" s="132"/>
      <c r="B22" s="145"/>
      <c r="C22" s="56" t="s">
        <v>1257</v>
      </c>
      <c r="D22" s="52">
        <v>2212</v>
      </c>
      <c r="E22" s="53">
        <v>0.22900000000000001</v>
      </c>
      <c r="F22" s="52" t="s">
        <v>152</v>
      </c>
      <c r="G22" s="55" t="s">
        <v>289</v>
      </c>
      <c r="H22" s="52" t="s">
        <v>440</v>
      </c>
      <c r="I22" s="55" t="s">
        <v>430</v>
      </c>
      <c r="J22" s="52" t="s">
        <v>1342</v>
      </c>
      <c r="K22" s="55" t="s">
        <v>169</v>
      </c>
      <c r="L22" s="52" t="s">
        <v>74</v>
      </c>
      <c r="M22" s="55" t="s">
        <v>75</v>
      </c>
      <c r="N22" s="52" t="s">
        <v>518</v>
      </c>
      <c r="O22" s="55" t="s">
        <v>385</v>
      </c>
      <c r="P22" s="52" t="s">
        <v>512</v>
      </c>
      <c r="Q22" s="55" t="s">
        <v>513</v>
      </c>
      <c r="R22" s="52" t="s">
        <v>74</v>
      </c>
      <c r="S22" s="53" t="s">
        <v>75</v>
      </c>
      <c r="T22" s="24"/>
      <c r="U22" s="24"/>
    </row>
    <row r="23" spans="1:21" ht="15">
      <c r="A23" s="132"/>
      <c r="B23" s="145" t="s">
        <v>52</v>
      </c>
      <c r="C23" s="27" t="s">
        <v>1258</v>
      </c>
      <c r="D23" s="52">
        <v>29428</v>
      </c>
      <c r="E23" s="53">
        <v>0.05</v>
      </c>
      <c r="F23" s="52" t="s">
        <v>1338</v>
      </c>
      <c r="G23" s="55" t="s">
        <v>818</v>
      </c>
      <c r="H23" s="52">
        <v>3873</v>
      </c>
      <c r="I23" s="55">
        <v>0.17599999999999999</v>
      </c>
      <c r="J23" s="52">
        <v>12897</v>
      </c>
      <c r="K23" s="55">
        <v>8.8999999999999996E-2</v>
      </c>
      <c r="L23" s="52">
        <v>2505</v>
      </c>
      <c r="M23" s="55">
        <v>0.221</v>
      </c>
      <c r="N23" s="52">
        <v>4247</v>
      </c>
      <c r="O23" s="55">
        <v>0.16500000000000001</v>
      </c>
      <c r="P23" s="52">
        <v>4543</v>
      </c>
      <c r="Q23" s="55">
        <v>0.159</v>
      </c>
      <c r="R23" s="52" t="s">
        <v>1345</v>
      </c>
      <c r="S23" s="53" t="s">
        <v>389</v>
      </c>
      <c r="T23" s="24"/>
      <c r="U23" s="24"/>
    </row>
    <row r="24" spans="1:21" ht="15">
      <c r="A24" s="132"/>
      <c r="B24" s="145"/>
      <c r="C24" s="56" t="s">
        <v>1259</v>
      </c>
      <c r="D24" s="52">
        <v>3493</v>
      </c>
      <c r="E24" s="53">
        <v>0.17899999999999999</v>
      </c>
      <c r="F24" s="52" t="s">
        <v>74</v>
      </c>
      <c r="G24" s="55" t="s">
        <v>75</v>
      </c>
      <c r="H24" s="52" t="s">
        <v>280</v>
      </c>
      <c r="I24" s="55" t="s">
        <v>312</v>
      </c>
      <c r="J24" s="52" t="s">
        <v>1341</v>
      </c>
      <c r="K24" s="55" t="s">
        <v>131</v>
      </c>
      <c r="L24" s="52" t="s">
        <v>1187</v>
      </c>
      <c r="M24" s="55" t="s">
        <v>1528</v>
      </c>
      <c r="N24" s="52" t="s">
        <v>172</v>
      </c>
      <c r="O24" s="55" t="s">
        <v>484</v>
      </c>
      <c r="P24" s="52" t="s">
        <v>1343</v>
      </c>
      <c r="Q24" s="55" t="s">
        <v>847</v>
      </c>
      <c r="R24" s="52" t="s">
        <v>74</v>
      </c>
      <c r="S24" s="53" t="s">
        <v>75</v>
      </c>
      <c r="T24" s="24"/>
      <c r="U24" s="24"/>
    </row>
    <row r="25" spans="1:21" ht="15">
      <c r="A25" s="132"/>
      <c r="B25" s="145"/>
      <c r="C25" s="56" t="s">
        <v>1260</v>
      </c>
      <c r="D25" s="52">
        <v>3345</v>
      </c>
      <c r="E25" s="53">
        <v>0.18099999999999999</v>
      </c>
      <c r="F25" s="52" t="s">
        <v>273</v>
      </c>
      <c r="G25" s="55" t="s">
        <v>360</v>
      </c>
      <c r="H25" s="52" t="s">
        <v>1340</v>
      </c>
      <c r="I25" s="55" t="s">
        <v>79</v>
      </c>
      <c r="J25" s="52">
        <v>1537</v>
      </c>
      <c r="K25" s="55">
        <v>0.27</v>
      </c>
      <c r="L25" s="52" t="s">
        <v>1149</v>
      </c>
      <c r="M25" s="55" t="s">
        <v>267</v>
      </c>
      <c r="N25" s="52" t="s">
        <v>290</v>
      </c>
      <c r="O25" s="55" t="s">
        <v>279</v>
      </c>
      <c r="P25" s="52" t="s">
        <v>1344</v>
      </c>
      <c r="Q25" s="55" t="s">
        <v>423</v>
      </c>
      <c r="R25" s="52" t="s">
        <v>74</v>
      </c>
      <c r="S25" s="53" t="s">
        <v>75</v>
      </c>
      <c r="T25" s="24"/>
      <c r="U25" s="24"/>
    </row>
    <row r="26" spans="1:21" ht="15">
      <c r="A26" s="132"/>
      <c r="B26" s="145"/>
      <c r="C26" s="56" t="s">
        <v>53</v>
      </c>
      <c r="D26" s="52">
        <v>5377</v>
      </c>
      <c r="E26" s="53">
        <v>0.14099999999999999</v>
      </c>
      <c r="F26" s="52" t="s">
        <v>74</v>
      </c>
      <c r="G26" s="55" t="s">
        <v>75</v>
      </c>
      <c r="H26" s="52" t="s">
        <v>793</v>
      </c>
      <c r="I26" s="55" t="s">
        <v>687</v>
      </c>
      <c r="J26" s="52">
        <v>2315</v>
      </c>
      <c r="K26" s="55">
        <v>0.218</v>
      </c>
      <c r="L26" s="52" t="s">
        <v>1529</v>
      </c>
      <c r="M26" s="55" t="s">
        <v>310</v>
      </c>
      <c r="N26" s="52" t="s">
        <v>1533</v>
      </c>
      <c r="O26" s="55" t="s">
        <v>484</v>
      </c>
      <c r="P26" s="52" t="s">
        <v>1202</v>
      </c>
      <c r="Q26" s="55" t="s">
        <v>111</v>
      </c>
      <c r="R26" s="52" t="s">
        <v>74</v>
      </c>
      <c r="S26" s="53" t="s">
        <v>75</v>
      </c>
      <c r="T26" s="24"/>
      <c r="U26" s="24"/>
    </row>
    <row r="27" spans="1:21" ht="15">
      <c r="A27" s="132"/>
      <c r="B27" s="145"/>
      <c r="C27" s="27" t="s">
        <v>54</v>
      </c>
      <c r="D27" s="52" t="s">
        <v>780</v>
      </c>
      <c r="E27" s="53" t="s">
        <v>373</v>
      </c>
      <c r="F27" s="52" t="s">
        <v>554</v>
      </c>
      <c r="G27" s="55" t="s">
        <v>254</v>
      </c>
      <c r="H27" s="52" t="s">
        <v>794</v>
      </c>
      <c r="I27" s="55" t="s">
        <v>283</v>
      </c>
      <c r="J27" s="52" t="s">
        <v>808</v>
      </c>
      <c r="K27" s="55" t="s">
        <v>335</v>
      </c>
      <c r="L27" s="52" t="s">
        <v>74</v>
      </c>
      <c r="M27" s="55" t="s">
        <v>75</v>
      </c>
      <c r="N27" s="52" t="s">
        <v>74</v>
      </c>
      <c r="O27" s="55" t="s">
        <v>75</v>
      </c>
      <c r="P27" s="52" t="s">
        <v>1203</v>
      </c>
      <c r="Q27" s="55" t="s">
        <v>289</v>
      </c>
      <c r="R27" s="52" t="s">
        <v>74</v>
      </c>
      <c r="S27" s="53" t="s">
        <v>75</v>
      </c>
      <c r="T27" s="24"/>
      <c r="U27" s="24"/>
    </row>
    <row r="28" spans="1:21" ht="15">
      <c r="A28" s="132"/>
      <c r="B28" s="145"/>
      <c r="C28" s="27" t="s">
        <v>55</v>
      </c>
      <c r="D28" s="52">
        <v>3377</v>
      </c>
      <c r="E28" s="53">
        <v>0.19500000000000001</v>
      </c>
      <c r="F28" s="52" t="s">
        <v>785</v>
      </c>
      <c r="G28" s="55" t="s">
        <v>786</v>
      </c>
      <c r="H28" s="52" t="s">
        <v>108</v>
      </c>
      <c r="I28" s="55" t="s">
        <v>333</v>
      </c>
      <c r="J28" s="52" t="s">
        <v>529</v>
      </c>
      <c r="K28" s="55" t="s">
        <v>530</v>
      </c>
      <c r="L28" s="52" t="s">
        <v>606</v>
      </c>
      <c r="M28" s="55" t="s">
        <v>1353</v>
      </c>
      <c r="N28" s="52" t="s">
        <v>74</v>
      </c>
      <c r="O28" s="55" t="s">
        <v>75</v>
      </c>
      <c r="P28" s="52" t="s">
        <v>887</v>
      </c>
      <c r="Q28" s="55" t="s">
        <v>766</v>
      </c>
      <c r="R28" s="52" t="s">
        <v>74</v>
      </c>
      <c r="S28" s="53" t="s">
        <v>75</v>
      </c>
      <c r="T28" s="24"/>
      <c r="U28" s="24"/>
    </row>
    <row r="29" spans="1:21" ht="15">
      <c r="A29" s="132"/>
      <c r="B29" s="145"/>
      <c r="C29" s="27" t="s">
        <v>56</v>
      </c>
      <c r="D29" s="52">
        <v>2658</v>
      </c>
      <c r="E29" s="53">
        <v>0.20599999999999999</v>
      </c>
      <c r="F29" s="52" t="s">
        <v>86</v>
      </c>
      <c r="G29" s="55" t="s">
        <v>538</v>
      </c>
      <c r="H29" s="52" t="s">
        <v>154</v>
      </c>
      <c r="I29" s="55" t="s">
        <v>795</v>
      </c>
      <c r="J29" s="52" t="s">
        <v>809</v>
      </c>
      <c r="K29" s="55" t="s">
        <v>567</v>
      </c>
      <c r="L29" s="52" t="s">
        <v>577</v>
      </c>
      <c r="M29" s="55" t="s">
        <v>297</v>
      </c>
      <c r="N29" s="52" t="s">
        <v>1090</v>
      </c>
      <c r="O29" s="55" t="s">
        <v>138</v>
      </c>
      <c r="P29" s="52" t="s">
        <v>768</v>
      </c>
      <c r="Q29" s="55" t="s">
        <v>103</v>
      </c>
      <c r="R29" s="52" t="s">
        <v>74</v>
      </c>
      <c r="S29" s="53" t="s">
        <v>75</v>
      </c>
      <c r="T29" s="24"/>
      <c r="U29" s="24"/>
    </row>
    <row r="30" spans="1:21" ht="15">
      <c r="A30" s="132"/>
      <c r="B30" s="145"/>
      <c r="C30" s="27" t="s">
        <v>57</v>
      </c>
      <c r="D30" s="52">
        <v>15813</v>
      </c>
      <c r="E30" s="53">
        <v>7.2999999999999995E-2</v>
      </c>
      <c r="F30" s="52">
        <v>2054</v>
      </c>
      <c r="G30" s="55">
        <v>0.23100000000000001</v>
      </c>
      <c r="H30" s="52">
        <v>3103</v>
      </c>
      <c r="I30" s="55">
        <v>0.186</v>
      </c>
      <c r="J30" s="52">
        <v>6324</v>
      </c>
      <c r="K30" s="55">
        <v>0.126</v>
      </c>
      <c r="L30" s="52" t="s">
        <v>1146</v>
      </c>
      <c r="M30" s="55" t="s">
        <v>287</v>
      </c>
      <c r="N30" s="52">
        <v>2271</v>
      </c>
      <c r="O30" s="55">
        <v>0.218</v>
      </c>
      <c r="P30" s="52" t="s">
        <v>1204</v>
      </c>
      <c r="Q30" s="55" t="s">
        <v>530</v>
      </c>
      <c r="R30" s="52" t="s">
        <v>465</v>
      </c>
      <c r="S30" s="53" t="s">
        <v>254</v>
      </c>
      <c r="T30" s="24"/>
      <c r="U30" s="24"/>
    </row>
    <row r="31" spans="1:21" ht="15">
      <c r="A31" s="132"/>
      <c r="B31" s="145"/>
      <c r="C31" s="27" t="s">
        <v>58</v>
      </c>
      <c r="D31" s="52" t="s">
        <v>781</v>
      </c>
      <c r="E31" s="53" t="s">
        <v>782</v>
      </c>
      <c r="F31" s="52" t="s">
        <v>74</v>
      </c>
      <c r="G31" s="55" t="s">
        <v>75</v>
      </c>
      <c r="H31" s="52" t="s">
        <v>149</v>
      </c>
      <c r="I31" s="55" t="s">
        <v>163</v>
      </c>
      <c r="J31" s="52" t="s">
        <v>810</v>
      </c>
      <c r="K31" s="55" t="s">
        <v>289</v>
      </c>
      <c r="L31" s="52" t="s">
        <v>1273</v>
      </c>
      <c r="M31" s="55" t="s">
        <v>389</v>
      </c>
      <c r="N31" s="52" t="s">
        <v>74</v>
      </c>
      <c r="O31" s="55" t="s">
        <v>75</v>
      </c>
      <c r="P31" s="52" t="s">
        <v>74</v>
      </c>
      <c r="Q31" s="55" t="s">
        <v>75</v>
      </c>
      <c r="R31" s="52" t="s">
        <v>74</v>
      </c>
      <c r="S31" s="53" t="s">
        <v>75</v>
      </c>
      <c r="T31" s="24"/>
      <c r="U31" s="24"/>
    </row>
    <row r="32" spans="1:21" ht="15">
      <c r="A32" s="132"/>
      <c r="B32" s="145"/>
      <c r="C32" s="27" t="s">
        <v>59</v>
      </c>
      <c r="D32" s="52" t="s">
        <v>74</v>
      </c>
      <c r="E32" s="53" t="s">
        <v>75</v>
      </c>
      <c r="F32" s="52" t="s">
        <v>74</v>
      </c>
      <c r="G32" s="55" t="s">
        <v>75</v>
      </c>
      <c r="H32" s="52" t="s">
        <v>74</v>
      </c>
      <c r="I32" s="55" t="s">
        <v>75</v>
      </c>
      <c r="J32" s="52" t="s">
        <v>74</v>
      </c>
      <c r="K32" s="55" t="s">
        <v>75</v>
      </c>
      <c r="L32" s="52" t="s">
        <v>74</v>
      </c>
      <c r="M32" s="55" t="s">
        <v>75</v>
      </c>
      <c r="N32" s="52" t="s">
        <v>74</v>
      </c>
      <c r="O32" s="55" t="s">
        <v>75</v>
      </c>
      <c r="P32" s="52" t="s">
        <v>74</v>
      </c>
      <c r="Q32" s="55" t="s">
        <v>75</v>
      </c>
      <c r="R32" s="52" t="s">
        <v>74</v>
      </c>
      <c r="S32" s="53" t="s">
        <v>75</v>
      </c>
      <c r="T32" s="24"/>
      <c r="U32" s="24"/>
    </row>
    <row r="33" spans="1:21" ht="15">
      <c r="A33" s="132"/>
      <c r="B33" s="132" t="s">
        <v>60</v>
      </c>
      <c r="C33" s="56" t="s">
        <v>61</v>
      </c>
      <c r="D33" s="52">
        <v>4017</v>
      </c>
      <c r="E33" s="53">
        <v>0.16800000000000001</v>
      </c>
      <c r="F33" s="52" t="s">
        <v>74</v>
      </c>
      <c r="G33" s="55" t="s">
        <v>75</v>
      </c>
      <c r="H33" s="52" t="s">
        <v>74</v>
      </c>
      <c r="I33" s="55" t="s">
        <v>75</v>
      </c>
      <c r="J33" s="52" t="s">
        <v>811</v>
      </c>
      <c r="K33" s="55" t="s">
        <v>812</v>
      </c>
      <c r="L33" s="52" t="s">
        <v>74</v>
      </c>
      <c r="M33" s="55" t="s">
        <v>75</v>
      </c>
      <c r="N33" s="52" t="s">
        <v>1430</v>
      </c>
      <c r="O33" s="55" t="s">
        <v>1160</v>
      </c>
      <c r="P33" s="52" t="s">
        <v>1205</v>
      </c>
      <c r="Q33" s="55" t="s">
        <v>812</v>
      </c>
      <c r="R33" s="52" t="s">
        <v>74</v>
      </c>
      <c r="S33" s="53" t="s">
        <v>75</v>
      </c>
      <c r="T33" s="24"/>
      <c r="U33" s="24"/>
    </row>
    <row r="34" spans="1:21" ht="15">
      <c r="A34" s="132"/>
      <c r="B34" s="132"/>
      <c r="C34" s="56" t="s">
        <v>62</v>
      </c>
      <c r="D34" s="52">
        <v>7944</v>
      </c>
      <c r="E34" s="53">
        <v>0.11600000000000001</v>
      </c>
      <c r="F34" s="52" t="s">
        <v>74</v>
      </c>
      <c r="G34" s="55" t="s">
        <v>75</v>
      </c>
      <c r="H34" s="52" t="s">
        <v>135</v>
      </c>
      <c r="I34" s="55" t="s">
        <v>796</v>
      </c>
      <c r="J34" s="52" t="s">
        <v>813</v>
      </c>
      <c r="K34" s="55" t="s">
        <v>302</v>
      </c>
      <c r="L34" s="52" t="s">
        <v>654</v>
      </c>
      <c r="M34" s="55" t="s">
        <v>310</v>
      </c>
      <c r="N34" s="52" t="s">
        <v>1534</v>
      </c>
      <c r="O34" s="55" t="s">
        <v>816</v>
      </c>
      <c r="P34" s="52">
        <v>4072</v>
      </c>
      <c r="Q34" s="55">
        <v>0.16700000000000001</v>
      </c>
      <c r="R34" s="52" t="s">
        <v>74</v>
      </c>
      <c r="S34" s="53" t="s">
        <v>75</v>
      </c>
      <c r="T34" s="24"/>
      <c r="U34" s="24"/>
    </row>
    <row r="35" spans="1:21" ht="15">
      <c r="A35" s="132"/>
      <c r="B35" s="132"/>
      <c r="C35" s="56" t="s">
        <v>63</v>
      </c>
      <c r="D35" s="52">
        <v>8449</v>
      </c>
      <c r="E35" s="53">
        <v>0.113</v>
      </c>
      <c r="F35" s="52" t="s">
        <v>74</v>
      </c>
      <c r="G35" s="55" t="s">
        <v>75</v>
      </c>
      <c r="H35" s="52" t="s">
        <v>797</v>
      </c>
      <c r="I35" s="55" t="s">
        <v>624</v>
      </c>
      <c r="J35" s="52">
        <v>3921</v>
      </c>
      <c r="K35" s="55">
        <v>0.17199999999999999</v>
      </c>
      <c r="L35" s="52" t="s">
        <v>1530</v>
      </c>
      <c r="M35" s="55" t="s">
        <v>751</v>
      </c>
      <c r="N35" s="52">
        <v>1784</v>
      </c>
      <c r="O35" s="55">
        <v>0.25700000000000001</v>
      </c>
      <c r="P35" s="52" t="s">
        <v>1206</v>
      </c>
      <c r="Q35" s="55" t="s">
        <v>1207</v>
      </c>
      <c r="R35" s="52" t="s">
        <v>74</v>
      </c>
      <c r="S35" s="53" t="s">
        <v>75</v>
      </c>
      <c r="T35" s="24"/>
      <c r="U35" s="24"/>
    </row>
    <row r="36" spans="1:21" ht="15">
      <c r="A36" s="132"/>
      <c r="B36" s="132"/>
      <c r="C36" s="56" t="s">
        <v>64</v>
      </c>
      <c r="D36" s="52">
        <v>3243</v>
      </c>
      <c r="E36" s="53">
        <v>0.186</v>
      </c>
      <c r="F36" s="52" t="s">
        <v>74</v>
      </c>
      <c r="G36" s="55" t="s">
        <v>75</v>
      </c>
      <c r="H36" s="52" t="s">
        <v>798</v>
      </c>
      <c r="I36" s="55" t="s">
        <v>715</v>
      </c>
      <c r="J36" s="52">
        <v>1973</v>
      </c>
      <c r="K36" s="55">
        <v>0.24099999999999999</v>
      </c>
      <c r="L36" s="52" t="s">
        <v>1089</v>
      </c>
      <c r="M36" s="55" t="s">
        <v>175</v>
      </c>
      <c r="N36" s="52" t="s">
        <v>465</v>
      </c>
      <c r="O36" s="55" t="s">
        <v>513</v>
      </c>
      <c r="P36" s="52" t="s">
        <v>755</v>
      </c>
      <c r="Q36" s="55" t="s">
        <v>267</v>
      </c>
      <c r="R36" s="52" t="s">
        <v>74</v>
      </c>
      <c r="S36" s="53" t="s">
        <v>75</v>
      </c>
      <c r="T36" s="24"/>
      <c r="U36" s="24"/>
    </row>
    <row r="37" spans="1:21" ht="15">
      <c r="A37" s="132"/>
      <c r="B37" s="132"/>
      <c r="C37" s="56" t="s">
        <v>65</v>
      </c>
      <c r="D37" s="52">
        <v>5516</v>
      </c>
      <c r="E37" s="53">
        <v>0.14299999999999999</v>
      </c>
      <c r="F37" s="52" t="s">
        <v>787</v>
      </c>
      <c r="G37" s="55" t="s">
        <v>788</v>
      </c>
      <c r="H37" s="52" t="s">
        <v>799</v>
      </c>
      <c r="I37" s="55" t="s">
        <v>339</v>
      </c>
      <c r="J37" s="52">
        <v>2789</v>
      </c>
      <c r="K37" s="55">
        <v>0.20399999999999999</v>
      </c>
      <c r="L37" s="52" t="s">
        <v>1427</v>
      </c>
      <c r="M37" s="55" t="s">
        <v>1211</v>
      </c>
      <c r="N37" s="52" t="s">
        <v>126</v>
      </c>
      <c r="O37" s="55" t="s">
        <v>446</v>
      </c>
      <c r="P37" s="52" t="s">
        <v>152</v>
      </c>
      <c r="Q37" s="55" t="s">
        <v>389</v>
      </c>
      <c r="R37" s="52" t="s">
        <v>74</v>
      </c>
      <c r="S37" s="53" t="s">
        <v>75</v>
      </c>
      <c r="T37" s="24"/>
      <c r="U37" s="24"/>
    </row>
    <row r="38" spans="1:21" ht="15">
      <c r="A38" s="132"/>
      <c r="B38" s="132"/>
      <c r="C38" s="56" t="s">
        <v>66</v>
      </c>
      <c r="D38" s="52" t="s">
        <v>783</v>
      </c>
      <c r="E38" s="53" t="s">
        <v>758</v>
      </c>
      <c r="F38" s="52" t="s">
        <v>74</v>
      </c>
      <c r="G38" s="55" t="s">
        <v>75</v>
      </c>
      <c r="H38" s="52" t="s">
        <v>800</v>
      </c>
      <c r="I38" s="55" t="s">
        <v>364</v>
      </c>
      <c r="J38" s="52" t="s">
        <v>814</v>
      </c>
      <c r="K38" s="55" t="s">
        <v>349</v>
      </c>
      <c r="L38" s="52" t="s">
        <v>74</v>
      </c>
      <c r="M38" s="55" t="s">
        <v>75</v>
      </c>
      <c r="N38" s="52" t="s">
        <v>1535</v>
      </c>
      <c r="O38" s="55" t="s">
        <v>319</v>
      </c>
      <c r="P38" s="52" t="s">
        <v>74</v>
      </c>
      <c r="Q38" s="55" t="s">
        <v>75</v>
      </c>
      <c r="R38" s="52" t="s">
        <v>74</v>
      </c>
      <c r="S38" s="53" t="s">
        <v>75</v>
      </c>
      <c r="T38" s="24"/>
      <c r="U38" s="24"/>
    </row>
    <row r="39" spans="1:21" ht="15">
      <c r="A39" s="132"/>
      <c r="B39" s="132"/>
      <c r="C39" s="56" t="s">
        <v>67</v>
      </c>
      <c r="D39" s="52">
        <v>5266</v>
      </c>
      <c r="E39" s="53">
        <v>0.15</v>
      </c>
      <c r="F39" s="52" t="s">
        <v>253</v>
      </c>
      <c r="G39" s="55" t="s">
        <v>256</v>
      </c>
      <c r="H39" s="52" t="s">
        <v>801</v>
      </c>
      <c r="I39" s="55" t="s">
        <v>802</v>
      </c>
      <c r="J39" s="52">
        <v>3421</v>
      </c>
      <c r="K39" s="55">
        <v>0.188</v>
      </c>
      <c r="L39" s="52" t="s">
        <v>769</v>
      </c>
      <c r="M39" s="55" t="s">
        <v>138</v>
      </c>
      <c r="N39" s="52" t="s">
        <v>664</v>
      </c>
      <c r="O39" s="55" t="s">
        <v>484</v>
      </c>
      <c r="P39" s="52" t="s">
        <v>74</v>
      </c>
      <c r="Q39" s="55" t="s">
        <v>75</v>
      </c>
      <c r="R39" s="52" t="s">
        <v>74</v>
      </c>
      <c r="S39" s="53" t="s">
        <v>75</v>
      </c>
      <c r="T39" s="24"/>
      <c r="U39" s="24"/>
    </row>
    <row r="40" spans="1:21" ht="15">
      <c r="A40" s="132"/>
      <c r="B40" s="132"/>
      <c r="C40" s="56" t="s">
        <v>68</v>
      </c>
      <c r="D40" s="52">
        <v>1749</v>
      </c>
      <c r="E40" s="53">
        <v>0.26500000000000001</v>
      </c>
      <c r="F40" s="52" t="s">
        <v>74</v>
      </c>
      <c r="G40" s="55" t="s">
        <v>75</v>
      </c>
      <c r="H40" s="52" t="s">
        <v>803</v>
      </c>
      <c r="I40" s="55" t="s">
        <v>256</v>
      </c>
      <c r="J40" s="52" t="s">
        <v>815</v>
      </c>
      <c r="K40" s="55" t="s">
        <v>816</v>
      </c>
      <c r="L40" s="52" t="s">
        <v>74</v>
      </c>
      <c r="M40" s="55" t="s">
        <v>75</v>
      </c>
      <c r="N40" s="52" t="s">
        <v>74</v>
      </c>
      <c r="O40" s="55" t="s">
        <v>75</v>
      </c>
      <c r="P40" s="52" t="s">
        <v>74</v>
      </c>
      <c r="Q40" s="55" t="s">
        <v>75</v>
      </c>
      <c r="R40" s="52" t="s">
        <v>74</v>
      </c>
      <c r="S40" s="53" t="s">
        <v>75</v>
      </c>
      <c r="T40" s="24"/>
      <c r="U40" s="24"/>
    </row>
    <row r="41" spans="1:21" ht="15">
      <c r="A41" s="132"/>
      <c r="B41" s="132"/>
      <c r="C41" s="56" t="s">
        <v>69</v>
      </c>
      <c r="D41" s="52">
        <v>2373</v>
      </c>
      <c r="E41" s="53">
        <v>0.223</v>
      </c>
      <c r="F41" s="52" t="s">
        <v>745</v>
      </c>
      <c r="G41" s="55" t="s">
        <v>538</v>
      </c>
      <c r="H41" s="52" t="s">
        <v>804</v>
      </c>
      <c r="I41" s="55" t="s">
        <v>89</v>
      </c>
      <c r="J41" s="52" t="s">
        <v>817</v>
      </c>
      <c r="K41" s="55" t="s">
        <v>818</v>
      </c>
      <c r="L41" s="52" t="s">
        <v>74</v>
      </c>
      <c r="M41" s="55" t="s">
        <v>75</v>
      </c>
      <c r="N41" s="52" t="s">
        <v>74</v>
      </c>
      <c r="O41" s="55" t="s">
        <v>75</v>
      </c>
      <c r="P41" s="52" t="s">
        <v>74</v>
      </c>
      <c r="Q41" s="55" t="s">
        <v>75</v>
      </c>
      <c r="R41" s="52" t="s">
        <v>74</v>
      </c>
      <c r="S41" s="53" t="s">
        <v>75</v>
      </c>
      <c r="T41" s="24"/>
      <c r="U41" s="24"/>
    </row>
    <row r="42" spans="1:21" ht="15">
      <c r="A42" s="132"/>
      <c r="B42" s="132"/>
      <c r="C42" s="56" t="s">
        <v>70</v>
      </c>
      <c r="D42" s="52">
        <v>24130</v>
      </c>
      <c r="E42" s="53">
        <v>5.5E-2</v>
      </c>
      <c r="F42" s="52">
        <v>3573</v>
      </c>
      <c r="G42" s="55">
        <v>0.17799999999999999</v>
      </c>
      <c r="H42" s="52">
        <v>5068</v>
      </c>
      <c r="I42" s="55">
        <v>0.14799999999999999</v>
      </c>
      <c r="J42" s="52">
        <v>8433</v>
      </c>
      <c r="K42" s="55">
        <v>0.108</v>
      </c>
      <c r="L42" s="52">
        <v>3040</v>
      </c>
      <c r="M42" s="55">
        <v>0.19700000000000001</v>
      </c>
      <c r="N42" s="52">
        <v>2689</v>
      </c>
      <c r="O42" s="55">
        <v>0.20100000000000001</v>
      </c>
      <c r="P42" s="52" t="s">
        <v>1208</v>
      </c>
      <c r="Q42" s="55" t="s">
        <v>567</v>
      </c>
      <c r="R42" s="52" t="s">
        <v>821</v>
      </c>
      <c r="S42" s="53" t="s">
        <v>517</v>
      </c>
      <c r="T42" s="24"/>
      <c r="U42" s="24"/>
    </row>
    <row r="43" spans="1:21" ht="15">
      <c r="A43" s="132"/>
      <c r="B43" s="132"/>
      <c r="C43" s="56" t="s">
        <v>71</v>
      </c>
      <c r="D43" s="52">
        <v>1949</v>
      </c>
      <c r="E43" s="53">
        <v>0.251</v>
      </c>
      <c r="F43" s="52" t="s">
        <v>212</v>
      </c>
      <c r="G43" s="55" t="s">
        <v>385</v>
      </c>
      <c r="H43" s="52" t="s">
        <v>394</v>
      </c>
      <c r="I43" s="55" t="s">
        <v>517</v>
      </c>
      <c r="J43" s="52" t="s">
        <v>819</v>
      </c>
      <c r="K43" s="55" t="s">
        <v>509</v>
      </c>
      <c r="L43" s="52" t="s">
        <v>596</v>
      </c>
      <c r="M43" s="55" t="s">
        <v>236</v>
      </c>
      <c r="N43" s="52" t="s">
        <v>74</v>
      </c>
      <c r="O43" s="55" t="s">
        <v>75</v>
      </c>
      <c r="P43" s="52" t="s">
        <v>74</v>
      </c>
      <c r="Q43" s="55" t="s">
        <v>75</v>
      </c>
      <c r="R43" s="52" t="s">
        <v>74</v>
      </c>
      <c r="S43" s="53" t="s">
        <v>75</v>
      </c>
      <c r="T43" s="24"/>
      <c r="U43" s="24"/>
    </row>
    <row r="44" spans="1:21">
      <c r="A44" s="34" t="s">
        <v>6</v>
      </c>
      <c r="B44" s="24"/>
      <c r="C44" s="24"/>
      <c r="D44" s="24"/>
      <c r="E44" s="24"/>
      <c r="F44" s="24"/>
      <c r="G44" s="24"/>
      <c r="H44" s="24"/>
      <c r="I44" s="24"/>
      <c r="J44" s="24"/>
      <c r="K44" s="24"/>
      <c r="L44" s="24"/>
      <c r="M44" s="24"/>
      <c r="N44" s="24"/>
      <c r="O44" s="24"/>
      <c r="P44" s="24"/>
      <c r="Q44" s="24"/>
      <c r="R44" s="24"/>
      <c r="S44" s="24"/>
      <c r="T44" s="24"/>
      <c r="U44" s="24"/>
    </row>
    <row r="45" spans="1:21">
      <c r="A45" s="34" t="s">
        <v>7</v>
      </c>
      <c r="B45" s="24"/>
      <c r="C45" s="24"/>
      <c r="D45" s="24"/>
      <c r="E45" s="24"/>
      <c r="F45" s="24"/>
      <c r="G45" s="24"/>
      <c r="H45" s="24"/>
      <c r="I45" s="24"/>
      <c r="J45" s="24"/>
      <c r="K45" s="24"/>
      <c r="L45" s="24"/>
      <c r="M45" s="24"/>
      <c r="N45" s="24"/>
      <c r="O45" s="24"/>
      <c r="P45" s="24"/>
      <c r="Q45" s="24"/>
      <c r="R45" s="24"/>
      <c r="S45" s="24"/>
      <c r="T45" s="24"/>
      <c r="U45" s="24"/>
    </row>
    <row r="46" spans="1:21">
      <c r="A46" s="34" t="s">
        <v>38</v>
      </c>
      <c r="B46" s="24"/>
      <c r="C46" s="24"/>
      <c r="D46" s="24"/>
      <c r="E46" s="24"/>
      <c r="F46" s="24"/>
      <c r="G46" s="24"/>
      <c r="H46" s="24"/>
      <c r="I46" s="24"/>
      <c r="J46" s="24"/>
      <c r="K46" s="24"/>
      <c r="L46" s="24"/>
      <c r="M46" s="24"/>
      <c r="N46" s="24"/>
      <c r="O46" s="24"/>
      <c r="P46" s="24"/>
      <c r="Q46" s="24"/>
      <c r="R46" s="24"/>
      <c r="S46" s="24"/>
      <c r="T46" s="24"/>
      <c r="U46" s="24"/>
    </row>
    <row r="47" spans="1:21">
      <c r="A47" s="34" t="s">
        <v>8</v>
      </c>
      <c r="B47" s="24"/>
      <c r="C47" s="24"/>
      <c r="D47" s="24"/>
      <c r="E47" s="24"/>
      <c r="F47" s="24"/>
      <c r="G47" s="24"/>
      <c r="H47" s="24"/>
      <c r="I47" s="24"/>
      <c r="J47" s="24"/>
      <c r="K47" s="24"/>
      <c r="L47" s="24"/>
      <c r="M47" s="24"/>
      <c r="N47" s="24"/>
      <c r="O47" s="24"/>
      <c r="P47" s="24"/>
      <c r="Q47" s="24"/>
      <c r="R47" s="24"/>
      <c r="S47" s="24"/>
      <c r="T47" s="24"/>
      <c r="U47" s="24"/>
    </row>
    <row r="48" spans="1:21">
      <c r="A48" s="24"/>
      <c r="B48" s="24"/>
      <c r="C48" s="24"/>
      <c r="D48" s="24"/>
      <c r="E48" s="24"/>
      <c r="F48" s="24"/>
      <c r="G48" s="24"/>
      <c r="H48" s="24"/>
      <c r="I48" s="24"/>
      <c r="J48" s="24"/>
      <c r="K48" s="24"/>
      <c r="L48" s="24"/>
      <c r="M48" s="24"/>
      <c r="N48" s="24"/>
      <c r="O48" s="24"/>
      <c r="P48" s="24"/>
      <c r="Q48" s="24"/>
      <c r="R48" s="24"/>
      <c r="S48" s="24"/>
      <c r="T48" s="24"/>
      <c r="U48" s="24"/>
    </row>
    <row r="49" spans="1:21">
      <c r="A49" s="24"/>
      <c r="B49" s="24"/>
      <c r="C49" s="24"/>
      <c r="D49" s="24"/>
      <c r="E49" s="24"/>
      <c r="F49" s="24"/>
      <c r="G49" s="24"/>
      <c r="H49" s="24"/>
      <c r="I49" s="24"/>
      <c r="J49" s="24"/>
      <c r="K49" s="24"/>
      <c r="L49" s="24"/>
      <c r="M49" s="24"/>
      <c r="N49" s="24"/>
      <c r="O49" s="24"/>
      <c r="P49" s="24"/>
      <c r="Q49" s="24"/>
      <c r="R49" s="24"/>
      <c r="S49" s="24"/>
      <c r="T49" s="24"/>
      <c r="U49" s="24"/>
    </row>
    <row r="50" spans="1:21">
      <c r="A50" s="24"/>
      <c r="B50" s="24"/>
      <c r="C50" s="24"/>
      <c r="D50" s="24"/>
      <c r="E50" s="24"/>
      <c r="F50" s="24"/>
      <c r="G50" s="24"/>
      <c r="H50" s="24"/>
      <c r="I50" s="24"/>
      <c r="J50" s="24"/>
      <c r="K50" s="24"/>
      <c r="L50" s="24"/>
      <c r="M50" s="24"/>
      <c r="N50" s="24"/>
      <c r="O50" s="24"/>
      <c r="P50" s="24"/>
      <c r="Q50" s="24"/>
      <c r="R50" s="24"/>
      <c r="S50" s="24"/>
      <c r="T50" s="24"/>
      <c r="U50" s="24"/>
    </row>
    <row r="51" spans="1:21">
      <c r="A51" s="24"/>
      <c r="B51" s="24"/>
      <c r="C51" s="24"/>
      <c r="D51" s="24"/>
      <c r="E51" s="24"/>
      <c r="F51" s="24"/>
      <c r="G51" s="24"/>
      <c r="H51" s="24"/>
      <c r="I51" s="24"/>
      <c r="J51" s="24"/>
      <c r="K51" s="24"/>
      <c r="L51" s="24"/>
      <c r="M51" s="24"/>
      <c r="N51" s="24"/>
      <c r="O51" s="24"/>
      <c r="P51" s="24"/>
      <c r="Q51" s="24"/>
      <c r="R51" s="24"/>
      <c r="S51" s="24"/>
      <c r="T51" s="24"/>
      <c r="U51" s="24"/>
    </row>
  </sheetData>
  <mergeCells count="17">
    <mergeCell ref="A5:A43"/>
    <mergeCell ref="B5:C5"/>
    <mergeCell ref="B6:B7"/>
    <mergeCell ref="B8:B11"/>
    <mergeCell ref="B12:B16"/>
    <mergeCell ref="B17:B22"/>
    <mergeCell ref="B23:B32"/>
    <mergeCell ref="B33:B43"/>
    <mergeCell ref="N3:O3"/>
    <mergeCell ref="P3:Q3"/>
    <mergeCell ref="R3:S3"/>
    <mergeCell ref="A3:C4"/>
    <mergeCell ref="D3:E3"/>
    <mergeCell ref="F3:G3"/>
    <mergeCell ref="H3:I3"/>
    <mergeCell ref="J3:K3"/>
    <mergeCell ref="L3:M3"/>
  </mergeCells>
  <pageMargins left="0.70866141732283472" right="0.70866141732283472" top="0.78740157480314965" bottom="0.78740157480314965" header="0.31496062992125984" footer="0.31496062992125984"/>
  <pageSetup paperSize="8" scale="87" orientation="landscape" r:id="rId1"/>
</worksheet>
</file>

<file path=xl/worksheets/sheet23.xml><?xml version="1.0" encoding="utf-8"?>
<worksheet xmlns="http://schemas.openxmlformats.org/spreadsheetml/2006/main" xmlns:r="http://schemas.openxmlformats.org/officeDocument/2006/relationships">
  <sheetPr codeName="Tabelle16">
    <pageSetUpPr fitToPage="1"/>
  </sheetPr>
  <dimension ref="A1:U51"/>
  <sheetViews>
    <sheetView zoomScaleNormal="100" workbookViewId="0">
      <pane xSplit="3" ySplit="4" topLeftCell="D5" activePane="bottomRight" state="frozen"/>
      <selection activeCell="D5" sqref="D5"/>
      <selection pane="topRight" activeCell="D5" sqref="D5"/>
      <selection pane="bottomLeft" activeCell="D5" sqref="D5"/>
      <selection pane="bottomRight" activeCell="D5" sqref="D5"/>
    </sheetView>
  </sheetViews>
  <sheetFormatPr baseColWidth="10" defaultRowHeight="14.25"/>
  <cols>
    <col min="1" max="1" width="10.625" customWidth="1"/>
    <col min="2" max="2" width="14" customWidth="1"/>
    <col min="3" max="3" width="34.75" bestFit="1" customWidth="1"/>
    <col min="4" max="19" width="8.75" customWidth="1"/>
    <col min="20" max="20" width="1.25" customWidth="1"/>
  </cols>
  <sheetData>
    <row r="1" spans="1:21">
      <c r="A1" s="22" t="s">
        <v>39</v>
      </c>
      <c r="B1" s="1"/>
      <c r="C1" s="1"/>
      <c r="D1" s="2"/>
      <c r="E1" s="2"/>
      <c r="F1" s="2"/>
      <c r="G1" s="2"/>
      <c r="H1" s="2"/>
      <c r="I1" s="2"/>
      <c r="J1" s="24"/>
      <c r="K1" s="24"/>
      <c r="L1" s="24"/>
      <c r="M1" s="24"/>
      <c r="N1" s="24"/>
      <c r="O1" s="24"/>
      <c r="P1" s="24"/>
      <c r="Q1" s="4"/>
      <c r="R1" s="24"/>
      <c r="S1" s="4" t="s">
        <v>37</v>
      </c>
      <c r="T1" s="24"/>
      <c r="U1" s="24"/>
    </row>
    <row r="2" spans="1:21">
      <c r="A2" s="5"/>
      <c r="B2" s="5"/>
      <c r="C2" s="5"/>
      <c r="D2" s="6"/>
      <c r="E2" s="6"/>
      <c r="F2" s="6"/>
      <c r="G2" s="6"/>
      <c r="H2" s="6"/>
      <c r="I2" s="6"/>
      <c r="J2" s="24"/>
      <c r="K2" s="24"/>
      <c r="L2" s="24"/>
      <c r="M2" s="24"/>
      <c r="N2" s="24"/>
      <c r="O2" s="24"/>
      <c r="P2" s="24"/>
      <c r="R2" s="24"/>
      <c r="S2" s="24"/>
      <c r="T2" s="24"/>
      <c r="U2" s="24"/>
    </row>
    <row r="3" spans="1:21" ht="105.75" customHeight="1">
      <c r="A3" s="136" t="s">
        <v>40</v>
      </c>
      <c r="B3" s="137"/>
      <c r="C3" s="138"/>
      <c r="D3" s="133" t="s">
        <v>0</v>
      </c>
      <c r="E3" s="134"/>
      <c r="F3" s="133" t="s">
        <v>1133</v>
      </c>
      <c r="G3" s="134"/>
      <c r="H3" s="133" t="s">
        <v>1261</v>
      </c>
      <c r="I3" s="134"/>
      <c r="J3" s="133" t="s">
        <v>1134</v>
      </c>
      <c r="K3" s="134"/>
      <c r="L3" s="133" t="s">
        <v>1262</v>
      </c>
      <c r="M3" s="134"/>
      <c r="N3" s="133" t="s">
        <v>1135</v>
      </c>
      <c r="O3" s="134"/>
      <c r="P3" s="133" t="s">
        <v>1136</v>
      </c>
      <c r="Q3" s="134"/>
      <c r="R3" s="133" t="s">
        <v>1</v>
      </c>
      <c r="S3" s="135"/>
      <c r="T3" s="24"/>
      <c r="U3" s="24"/>
    </row>
    <row r="4" spans="1:21" ht="39" customHeight="1">
      <c r="A4" s="139"/>
      <c r="B4" s="140"/>
      <c r="C4" s="141"/>
      <c r="D4" s="13" t="s">
        <v>2</v>
      </c>
      <c r="E4" s="14" t="s">
        <v>3</v>
      </c>
      <c r="F4" s="15" t="s">
        <v>2</v>
      </c>
      <c r="G4" s="16" t="s">
        <v>3</v>
      </c>
      <c r="H4" s="13" t="s">
        <v>2</v>
      </c>
      <c r="I4" s="14" t="s">
        <v>3</v>
      </c>
      <c r="J4" s="15" t="s">
        <v>2</v>
      </c>
      <c r="K4" s="16" t="s">
        <v>3</v>
      </c>
      <c r="L4" s="13" t="s">
        <v>2</v>
      </c>
      <c r="M4" s="14" t="s">
        <v>3</v>
      </c>
      <c r="N4" s="15" t="s">
        <v>2</v>
      </c>
      <c r="O4" s="14" t="s">
        <v>3</v>
      </c>
      <c r="P4" s="13" t="s">
        <v>2</v>
      </c>
      <c r="Q4" s="14" t="s">
        <v>3</v>
      </c>
      <c r="R4" s="15" t="s">
        <v>2</v>
      </c>
      <c r="S4" s="57" t="s">
        <v>3</v>
      </c>
      <c r="T4" s="24"/>
      <c r="U4" s="24"/>
    </row>
    <row r="5" spans="1:21" ht="12.95" customHeight="1">
      <c r="A5" s="132" t="s">
        <v>24</v>
      </c>
      <c r="B5" s="142" t="s">
        <v>0</v>
      </c>
      <c r="C5" s="143"/>
      <c r="D5" s="50">
        <v>44592</v>
      </c>
      <c r="E5" s="51">
        <v>0.01</v>
      </c>
      <c r="F5" s="50">
        <v>3981</v>
      </c>
      <c r="G5" s="54">
        <v>0.16700000000000001</v>
      </c>
      <c r="H5" s="50">
        <v>8294</v>
      </c>
      <c r="I5" s="54">
        <v>0.109</v>
      </c>
      <c r="J5" s="50">
        <v>18364</v>
      </c>
      <c r="K5" s="54">
        <v>6.2E-2</v>
      </c>
      <c r="L5" s="50">
        <v>4271</v>
      </c>
      <c r="M5" s="54">
        <v>0.16200000000000001</v>
      </c>
      <c r="N5" s="50">
        <v>5098</v>
      </c>
      <c r="O5" s="54">
        <v>0.14299999999999999</v>
      </c>
      <c r="P5" s="50">
        <v>4135</v>
      </c>
      <c r="Q5" s="54">
        <v>0.16300000000000001</v>
      </c>
      <c r="R5" s="50" t="s">
        <v>86</v>
      </c>
      <c r="S5" s="51" t="s">
        <v>87</v>
      </c>
      <c r="T5" s="24"/>
      <c r="U5" s="24"/>
    </row>
    <row r="6" spans="1:21" ht="12.95" customHeight="1">
      <c r="A6" s="132"/>
      <c r="B6" s="144" t="s">
        <v>41</v>
      </c>
      <c r="C6" s="25" t="s">
        <v>42</v>
      </c>
      <c r="D6" s="52">
        <v>22491</v>
      </c>
      <c r="E6" s="53">
        <v>5.1999999999999998E-2</v>
      </c>
      <c r="F6" s="52">
        <v>1714</v>
      </c>
      <c r="G6" s="55">
        <v>0.25800000000000001</v>
      </c>
      <c r="H6" s="52">
        <v>3340</v>
      </c>
      <c r="I6" s="55">
        <v>0.184</v>
      </c>
      <c r="J6" s="52">
        <v>9536</v>
      </c>
      <c r="K6" s="55">
        <v>9.9000000000000005E-2</v>
      </c>
      <c r="L6" s="52">
        <v>1666</v>
      </c>
      <c r="M6" s="55">
        <v>0.27</v>
      </c>
      <c r="N6" s="52">
        <v>3646</v>
      </c>
      <c r="O6" s="55">
        <v>0.17199999999999999</v>
      </c>
      <c r="P6" s="52">
        <v>2471</v>
      </c>
      <c r="Q6" s="55">
        <v>0.21299999999999999</v>
      </c>
      <c r="R6" s="52" t="s">
        <v>74</v>
      </c>
      <c r="S6" s="53" t="s">
        <v>75</v>
      </c>
      <c r="T6" s="24"/>
      <c r="U6" s="24"/>
    </row>
    <row r="7" spans="1:21" ht="15">
      <c r="A7" s="132"/>
      <c r="B7" s="144"/>
      <c r="C7" s="25" t="s">
        <v>43</v>
      </c>
      <c r="D7" s="52">
        <v>22101</v>
      </c>
      <c r="E7" s="53">
        <v>5.2999999999999999E-2</v>
      </c>
      <c r="F7" s="52">
        <v>2267</v>
      </c>
      <c r="G7" s="55">
        <v>0.22800000000000001</v>
      </c>
      <c r="H7" s="52">
        <v>4955</v>
      </c>
      <c r="I7" s="55">
        <v>0.14599999999999999</v>
      </c>
      <c r="J7" s="52">
        <v>8828</v>
      </c>
      <c r="K7" s="55">
        <v>0.104</v>
      </c>
      <c r="L7" s="52">
        <v>2605</v>
      </c>
      <c r="M7" s="55">
        <v>0.21</v>
      </c>
      <c r="N7" s="52" t="s">
        <v>1545</v>
      </c>
      <c r="O7" s="55" t="s">
        <v>622</v>
      </c>
      <c r="P7" s="52">
        <v>1664</v>
      </c>
      <c r="Q7" s="55">
        <v>0.26600000000000001</v>
      </c>
      <c r="R7" s="52" t="s">
        <v>798</v>
      </c>
      <c r="S7" s="53" t="s">
        <v>283</v>
      </c>
      <c r="T7" s="24"/>
      <c r="U7" s="24"/>
    </row>
    <row r="8" spans="1:21" ht="15">
      <c r="A8" s="132"/>
      <c r="B8" s="144" t="s">
        <v>44</v>
      </c>
      <c r="C8" s="25" t="s">
        <v>1249</v>
      </c>
      <c r="D8" s="52">
        <v>6824</v>
      </c>
      <c r="E8" s="53">
        <v>0.129</v>
      </c>
      <c r="F8" s="52" t="s">
        <v>1538</v>
      </c>
      <c r="G8" s="55" t="s">
        <v>681</v>
      </c>
      <c r="H8" s="52">
        <v>2617</v>
      </c>
      <c r="I8" s="55">
        <v>0.217</v>
      </c>
      <c r="J8" s="52">
        <v>2102</v>
      </c>
      <c r="K8" s="55">
        <v>0.247</v>
      </c>
      <c r="L8" s="52" t="s">
        <v>1141</v>
      </c>
      <c r="M8" s="55" t="s">
        <v>1353</v>
      </c>
      <c r="N8" s="52" t="s">
        <v>74</v>
      </c>
      <c r="O8" s="55" t="s">
        <v>75</v>
      </c>
      <c r="P8" s="52" t="s">
        <v>882</v>
      </c>
      <c r="Q8" s="55" t="s">
        <v>314</v>
      </c>
      <c r="R8" s="52" t="s">
        <v>74</v>
      </c>
      <c r="S8" s="53" t="s">
        <v>75</v>
      </c>
      <c r="T8" s="24"/>
      <c r="U8" s="24"/>
    </row>
    <row r="9" spans="1:21" ht="15">
      <c r="A9" s="132"/>
      <c r="B9" s="144"/>
      <c r="C9" s="25" t="s">
        <v>1250</v>
      </c>
      <c r="D9" s="52">
        <v>12974</v>
      </c>
      <c r="E9" s="53">
        <v>8.5999999999999993E-2</v>
      </c>
      <c r="F9" s="52" t="s">
        <v>112</v>
      </c>
      <c r="G9" s="55" t="s">
        <v>847</v>
      </c>
      <c r="H9" s="52" t="s">
        <v>426</v>
      </c>
      <c r="I9" s="55" t="s">
        <v>125</v>
      </c>
      <c r="J9" s="52">
        <v>5540</v>
      </c>
      <c r="K9" s="55">
        <v>0.14299999999999999</v>
      </c>
      <c r="L9" s="52" t="s">
        <v>1540</v>
      </c>
      <c r="M9" s="55" t="s">
        <v>763</v>
      </c>
      <c r="N9" s="52">
        <v>2254</v>
      </c>
      <c r="O9" s="55">
        <v>0.23100000000000001</v>
      </c>
      <c r="P9" s="52">
        <v>1747</v>
      </c>
      <c r="Q9" s="55">
        <v>0.26600000000000001</v>
      </c>
      <c r="R9" s="52" t="s">
        <v>74</v>
      </c>
      <c r="S9" s="53" t="s">
        <v>75</v>
      </c>
      <c r="T9" s="24"/>
      <c r="U9" s="24"/>
    </row>
    <row r="10" spans="1:21" ht="15">
      <c r="A10" s="132"/>
      <c r="B10" s="144"/>
      <c r="C10" s="25" t="s">
        <v>1251</v>
      </c>
      <c r="D10" s="52">
        <v>15861</v>
      </c>
      <c r="E10" s="53">
        <v>6.8000000000000005E-2</v>
      </c>
      <c r="F10" s="52" t="s">
        <v>1539</v>
      </c>
      <c r="G10" s="55" t="s">
        <v>95</v>
      </c>
      <c r="H10" s="52">
        <v>2576</v>
      </c>
      <c r="I10" s="55">
        <v>0.20599999999999999</v>
      </c>
      <c r="J10" s="52">
        <v>7073</v>
      </c>
      <c r="K10" s="55">
        <v>0.11700000000000001</v>
      </c>
      <c r="L10" s="52" t="s">
        <v>616</v>
      </c>
      <c r="M10" s="55" t="s">
        <v>1019</v>
      </c>
      <c r="N10" s="52">
        <v>1973</v>
      </c>
      <c r="O10" s="55">
        <v>0.23599999999999999</v>
      </c>
      <c r="P10" s="52">
        <v>1730</v>
      </c>
      <c r="Q10" s="55">
        <v>0.254</v>
      </c>
      <c r="R10" s="52" t="s">
        <v>1122</v>
      </c>
      <c r="S10" s="53" t="s">
        <v>274</v>
      </c>
      <c r="T10" s="24"/>
      <c r="U10" s="24"/>
    </row>
    <row r="11" spans="1:21" ht="15">
      <c r="A11" s="132"/>
      <c r="B11" s="144"/>
      <c r="C11" s="25" t="s">
        <v>45</v>
      </c>
      <c r="D11" s="52">
        <v>8933</v>
      </c>
      <c r="E11" s="53">
        <v>9.6000000000000002E-2</v>
      </c>
      <c r="F11" s="52" t="s">
        <v>1495</v>
      </c>
      <c r="G11" s="55" t="s">
        <v>352</v>
      </c>
      <c r="H11" s="52">
        <v>1891</v>
      </c>
      <c r="I11" s="55">
        <v>0.23499999999999999</v>
      </c>
      <c r="J11" s="52">
        <v>3650</v>
      </c>
      <c r="K11" s="55">
        <v>0.16200000000000001</v>
      </c>
      <c r="L11" s="52" t="s">
        <v>284</v>
      </c>
      <c r="M11" s="55" t="s">
        <v>1032</v>
      </c>
      <c r="N11" s="52" t="s">
        <v>570</v>
      </c>
      <c r="O11" s="55" t="s">
        <v>234</v>
      </c>
      <c r="P11" s="52" t="s">
        <v>700</v>
      </c>
      <c r="Q11" s="55" t="s">
        <v>244</v>
      </c>
      <c r="R11" s="52" t="s">
        <v>74</v>
      </c>
      <c r="S11" s="53" t="s">
        <v>75</v>
      </c>
      <c r="T11" s="24"/>
      <c r="U11" s="24"/>
    </row>
    <row r="12" spans="1:21" ht="15">
      <c r="A12" s="132"/>
      <c r="B12" s="144" t="s">
        <v>46</v>
      </c>
      <c r="C12" s="26" t="s">
        <v>47</v>
      </c>
      <c r="D12" s="52">
        <v>37983</v>
      </c>
      <c r="E12" s="53">
        <v>2.1999999999999999E-2</v>
      </c>
      <c r="F12" s="52">
        <v>2614</v>
      </c>
      <c r="G12" s="55">
        <v>0.20499999999999999</v>
      </c>
      <c r="H12" s="52">
        <v>7218</v>
      </c>
      <c r="I12" s="55">
        <v>0.11700000000000001</v>
      </c>
      <c r="J12" s="52">
        <v>16648</v>
      </c>
      <c r="K12" s="55">
        <v>6.7000000000000004E-2</v>
      </c>
      <c r="L12" s="52">
        <v>3382</v>
      </c>
      <c r="M12" s="55">
        <v>0.18099999999999999</v>
      </c>
      <c r="N12" s="52">
        <v>4534</v>
      </c>
      <c r="O12" s="55">
        <v>0.152</v>
      </c>
      <c r="P12" s="52">
        <v>3454</v>
      </c>
      <c r="Q12" s="55">
        <v>0.17799999999999999</v>
      </c>
      <c r="R12" s="52" t="s">
        <v>74</v>
      </c>
      <c r="S12" s="53" t="s">
        <v>75</v>
      </c>
      <c r="T12" s="24"/>
      <c r="U12" s="24"/>
    </row>
    <row r="13" spans="1:21" ht="15">
      <c r="A13" s="132"/>
      <c r="B13" s="144"/>
      <c r="C13" s="25" t="s">
        <v>1248</v>
      </c>
      <c r="D13" s="52">
        <v>4653</v>
      </c>
      <c r="E13" s="53">
        <v>0.16</v>
      </c>
      <c r="F13" s="52" t="s">
        <v>834</v>
      </c>
      <c r="G13" s="55" t="s">
        <v>343</v>
      </c>
      <c r="H13" s="52" t="s">
        <v>844</v>
      </c>
      <c r="I13" s="55" t="s">
        <v>157</v>
      </c>
      <c r="J13" s="52" t="s">
        <v>855</v>
      </c>
      <c r="K13" s="55" t="s">
        <v>670</v>
      </c>
      <c r="L13" s="52" t="s">
        <v>1037</v>
      </c>
      <c r="M13" s="55" t="s">
        <v>991</v>
      </c>
      <c r="N13" s="52" t="s">
        <v>1615</v>
      </c>
      <c r="O13" s="55" t="s">
        <v>687</v>
      </c>
      <c r="P13" s="52" t="s">
        <v>292</v>
      </c>
      <c r="Q13" s="55" t="s">
        <v>942</v>
      </c>
      <c r="R13" s="52" t="s">
        <v>359</v>
      </c>
      <c r="S13" s="53" t="s">
        <v>858</v>
      </c>
      <c r="T13" s="24"/>
      <c r="U13" s="24"/>
    </row>
    <row r="14" spans="1:21" ht="15">
      <c r="A14" s="132"/>
      <c r="B14" s="144"/>
      <c r="C14" s="25" t="s">
        <v>48</v>
      </c>
      <c r="D14" s="52" t="s">
        <v>828</v>
      </c>
      <c r="E14" s="53" t="s">
        <v>352</v>
      </c>
      <c r="F14" s="52" t="s">
        <v>835</v>
      </c>
      <c r="G14" s="55" t="s">
        <v>687</v>
      </c>
      <c r="H14" s="52" t="s">
        <v>460</v>
      </c>
      <c r="I14" s="55" t="s">
        <v>304</v>
      </c>
      <c r="J14" s="52" t="s">
        <v>833</v>
      </c>
      <c r="K14" s="55" t="s">
        <v>283</v>
      </c>
      <c r="L14" s="52" t="s">
        <v>74</v>
      </c>
      <c r="M14" s="55" t="s">
        <v>75</v>
      </c>
      <c r="N14" s="52" t="s">
        <v>74</v>
      </c>
      <c r="O14" s="55" t="s">
        <v>75</v>
      </c>
      <c r="P14" s="52" t="s">
        <v>74</v>
      </c>
      <c r="Q14" s="55" t="s">
        <v>75</v>
      </c>
      <c r="R14" s="52" t="s">
        <v>74</v>
      </c>
      <c r="S14" s="53" t="s">
        <v>75</v>
      </c>
      <c r="T14" s="24"/>
      <c r="U14" s="24"/>
    </row>
    <row r="15" spans="1:21" ht="15">
      <c r="A15" s="132"/>
      <c r="B15" s="144"/>
      <c r="C15" s="25" t="s">
        <v>49</v>
      </c>
      <c r="D15" s="52" t="s">
        <v>829</v>
      </c>
      <c r="E15" s="53" t="s">
        <v>830</v>
      </c>
      <c r="F15" s="52" t="s">
        <v>836</v>
      </c>
      <c r="G15" s="55" t="s">
        <v>274</v>
      </c>
      <c r="H15" s="52" t="s">
        <v>74</v>
      </c>
      <c r="I15" s="55" t="s">
        <v>75</v>
      </c>
      <c r="J15" s="52" t="s">
        <v>74</v>
      </c>
      <c r="K15" s="55" t="s">
        <v>75</v>
      </c>
      <c r="L15" s="52" t="s">
        <v>74</v>
      </c>
      <c r="M15" s="55" t="s">
        <v>75</v>
      </c>
      <c r="N15" s="52" t="s">
        <v>74</v>
      </c>
      <c r="O15" s="55" t="s">
        <v>75</v>
      </c>
      <c r="P15" s="52" t="s">
        <v>74</v>
      </c>
      <c r="Q15" s="55" t="s">
        <v>75</v>
      </c>
      <c r="R15" s="52" t="s">
        <v>74</v>
      </c>
      <c r="S15" s="53" t="s">
        <v>75</v>
      </c>
      <c r="T15" s="24"/>
      <c r="U15" s="24"/>
    </row>
    <row r="16" spans="1:21" ht="15">
      <c r="A16" s="132"/>
      <c r="B16" s="144"/>
      <c r="C16" s="25" t="s">
        <v>50</v>
      </c>
      <c r="D16" s="52" t="s">
        <v>74</v>
      </c>
      <c r="E16" s="53" t="s">
        <v>75</v>
      </c>
      <c r="F16" s="52" t="s">
        <v>74</v>
      </c>
      <c r="G16" s="55" t="s">
        <v>75</v>
      </c>
      <c r="H16" s="52" t="s">
        <v>74</v>
      </c>
      <c r="I16" s="55" t="s">
        <v>75</v>
      </c>
      <c r="J16" s="52" t="s">
        <v>74</v>
      </c>
      <c r="K16" s="55" t="s">
        <v>75</v>
      </c>
      <c r="L16" s="52" t="s">
        <v>74</v>
      </c>
      <c r="M16" s="55" t="s">
        <v>75</v>
      </c>
      <c r="N16" s="52" t="s">
        <v>74</v>
      </c>
      <c r="O16" s="55" t="s">
        <v>75</v>
      </c>
      <c r="P16" s="52" t="s">
        <v>74</v>
      </c>
      <c r="Q16" s="55" t="s">
        <v>75</v>
      </c>
      <c r="R16" s="52" t="s">
        <v>74</v>
      </c>
      <c r="S16" s="53" t="s">
        <v>75</v>
      </c>
      <c r="T16" s="24"/>
      <c r="U16" s="24"/>
    </row>
    <row r="17" spans="1:21" ht="15">
      <c r="A17" s="132"/>
      <c r="B17" s="145" t="s">
        <v>51</v>
      </c>
      <c r="C17" s="56" t="s">
        <v>1252</v>
      </c>
      <c r="D17" s="52">
        <v>32012</v>
      </c>
      <c r="E17" s="53">
        <v>3.3000000000000002E-2</v>
      </c>
      <c r="F17" s="52">
        <v>2209</v>
      </c>
      <c r="G17" s="55">
        <v>0.224</v>
      </c>
      <c r="H17" s="52">
        <v>5815</v>
      </c>
      <c r="I17" s="55">
        <v>0.13300000000000001</v>
      </c>
      <c r="J17" s="52">
        <v>14319</v>
      </c>
      <c r="K17" s="55">
        <v>7.4999999999999997E-2</v>
      </c>
      <c r="L17" s="52">
        <v>2841</v>
      </c>
      <c r="M17" s="55">
        <v>0.19900000000000001</v>
      </c>
      <c r="N17" s="52">
        <v>3856</v>
      </c>
      <c r="O17" s="55">
        <v>0.16600000000000001</v>
      </c>
      <c r="P17" s="52">
        <v>2870</v>
      </c>
      <c r="Q17" s="55">
        <v>0.19700000000000001</v>
      </c>
      <c r="R17" s="52" t="s">
        <v>74</v>
      </c>
      <c r="S17" s="53" t="s">
        <v>75</v>
      </c>
      <c r="T17" s="24"/>
      <c r="U17" s="24"/>
    </row>
    <row r="18" spans="1:21" ht="15">
      <c r="A18" s="132"/>
      <c r="B18" s="145"/>
      <c r="C18" s="56" t="s">
        <v>1253</v>
      </c>
      <c r="D18" s="52">
        <v>4507</v>
      </c>
      <c r="E18" s="53">
        <v>0.152</v>
      </c>
      <c r="F18" s="52" t="s">
        <v>932</v>
      </c>
      <c r="G18" s="55" t="s">
        <v>476</v>
      </c>
      <c r="H18" s="52" t="s">
        <v>1351</v>
      </c>
      <c r="I18" s="55" t="s">
        <v>125</v>
      </c>
      <c r="J18" s="52">
        <v>1650</v>
      </c>
      <c r="K18" s="55">
        <v>0.25900000000000001</v>
      </c>
      <c r="L18" s="52" t="s">
        <v>1543</v>
      </c>
      <c r="M18" s="55" t="s">
        <v>484</v>
      </c>
      <c r="N18" s="52" t="s">
        <v>326</v>
      </c>
      <c r="O18" s="55" t="s">
        <v>509</v>
      </c>
      <c r="P18" s="52" t="s">
        <v>989</v>
      </c>
      <c r="Q18" s="55" t="s">
        <v>369</v>
      </c>
      <c r="R18" s="52" t="s">
        <v>74</v>
      </c>
      <c r="S18" s="53" t="s">
        <v>75</v>
      </c>
      <c r="T18" s="24"/>
      <c r="U18" s="24"/>
    </row>
    <row r="19" spans="1:21" ht="15">
      <c r="A19" s="132"/>
      <c r="B19" s="145"/>
      <c r="C19" s="56" t="s">
        <v>1254</v>
      </c>
      <c r="D19" s="52">
        <v>5642</v>
      </c>
      <c r="E19" s="53">
        <v>0.14399999999999999</v>
      </c>
      <c r="F19" s="52" t="s">
        <v>493</v>
      </c>
      <c r="G19" s="55" t="s">
        <v>339</v>
      </c>
      <c r="H19" s="52" t="s">
        <v>913</v>
      </c>
      <c r="I19" s="55" t="s">
        <v>938</v>
      </c>
      <c r="J19" s="52" t="s">
        <v>1354</v>
      </c>
      <c r="K19" s="55" t="s">
        <v>77</v>
      </c>
      <c r="L19" s="52" t="s">
        <v>381</v>
      </c>
      <c r="M19" s="55" t="s">
        <v>931</v>
      </c>
      <c r="N19" s="52" t="s">
        <v>571</v>
      </c>
      <c r="O19" s="55" t="s">
        <v>461</v>
      </c>
      <c r="P19" s="52" t="s">
        <v>941</v>
      </c>
      <c r="Q19" s="55" t="s">
        <v>693</v>
      </c>
      <c r="R19" s="52" t="s">
        <v>682</v>
      </c>
      <c r="S19" s="53" t="s">
        <v>672</v>
      </c>
      <c r="T19" s="24"/>
      <c r="U19" s="24"/>
    </row>
    <row r="20" spans="1:21" ht="15">
      <c r="A20" s="132"/>
      <c r="B20" s="145"/>
      <c r="C20" s="56" t="s">
        <v>1255</v>
      </c>
      <c r="D20" s="52" t="s">
        <v>1348</v>
      </c>
      <c r="E20" s="53" t="s">
        <v>1209</v>
      </c>
      <c r="F20" s="52" t="s">
        <v>74</v>
      </c>
      <c r="G20" s="55" t="s">
        <v>75</v>
      </c>
      <c r="H20" s="52" t="s">
        <v>787</v>
      </c>
      <c r="I20" s="55" t="s">
        <v>306</v>
      </c>
      <c r="J20" s="52" t="s">
        <v>824</v>
      </c>
      <c r="K20" s="55" t="s">
        <v>289</v>
      </c>
      <c r="L20" s="52" t="s">
        <v>74</v>
      </c>
      <c r="M20" s="55" t="s">
        <v>75</v>
      </c>
      <c r="N20" s="52" t="s">
        <v>359</v>
      </c>
      <c r="O20" s="55" t="s">
        <v>163</v>
      </c>
      <c r="P20" s="52" t="s">
        <v>74</v>
      </c>
      <c r="Q20" s="55" t="s">
        <v>75</v>
      </c>
      <c r="R20" s="52" t="s">
        <v>74</v>
      </c>
      <c r="S20" s="53" t="s">
        <v>75</v>
      </c>
      <c r="T20" s="24"/>
      <c r="U20" s="24"/>
    </row>
    <row r="21" spans="1:21" ht="15">
      <c r="A21" s="132"/>
      <c r="B21" s="145"/>
      <c r="C21" s="56" t="s">
        <v>1256</v>
      </c>
      <c r="D21" s="52" t="s">
        <v>74</v>
      </c>
      <c r="E21" s="53" t="s">
        <v>75</v>
      </c>
      <c r="F21" s="52" t="s">
        <v>74</v>
      </c>
      <c r="G21" s="55" t="s">
        <v>75</v>
      </c>
      <c r="H21" s="52" t="s">
        <v>74</v>
      </c>
      <c r="I21" s="55" t="s">
        <v>75</v>
      </c>
      <c r="J21" s="52" t="s">
        <v>74</v>
      </c>
      <c r="K21" s="55" t="s">
        <v>75</v>
      </c>
      <c r="L21" s="52" t="s">
        <v>74</v>
      </c>
      <c r="M21" s="55" t="s">
        <v>75</v>
      </c>
      <c r="N21" s="52" t="s">
        <v>74</v>
      </c>
      <c r="O21" s="55" t="s">
        <v>75</v>
      </c>
      <c r="P21" s="52" t="s">
        <v>74</v>
      </c>
      <c r="Q21" s="55" t="s">
        <v>75</v>
      </c>
      <c r="R21" s="52" t="s">
        <v>74</v>
      </c>
      <c r="S21" s="53" t="s">
        <v>75</v>
      </c>
      <c r="T21" s="24"/>
      <c r="U21" s="24"/>
    </row>
    <row r="22" spans="1:21" ht="15">
      <c r="A22" s="132"/>
      <c r="B22" s="145"/>
      <c r="C22" s="56" t="s">
        <v>1257</v>
      </c>
      <c r="D22" s="52">
        <v>1730</v>
      </c>
      <c r="E22" s="53">
        <v>0.26</v>
      </c>
      <c r="F22" s="52" t="s">
        <v>920</v>
      </c>
      <c r="G22" s="55" t="s">
        <v>1350</v>
      </c>
      <c r="H22" s="52" t="s">
        <v>263</v>
      </c>
      <c r="I22" s="55" t="s">
        <v>953</v>
      </c>
      <c r="J22" s="52" t="s">
        <v>344</v>
      </c>
      <c r="K22" s="55" t="s">
        <v>699</v>
      </c>
      <c r="L22" s="52" t="s">
        <v>74</v>
      </c>
      <c r="M22" s="55" t="s">
        <v>75</v>
      </c>
      <c r="N22" s="52" t="s">
        <v>288</v>
      </c>
      <c r="O22" s="55" t="s">
        <v>389</v>
      </c>
      <c r="P22" s="52" t="s">
        <v>887</v>
      </c>
      <c r="Q22" s="55" t="s">
        <v>389</v>
      </c>
      <c r="R22" s="52" t="s">
        <v>74</v>
      </c>
      <c r="S22" s="53" t="s">
        <v>75</v>
      </c>
      <c r="T22" s="24"/>
      <c r="U22" s="24"/>
    </row>
    <row r="23" spans="1:21" ht="15">
      <c r="A23" s="132"/>
      <c r="B23" s="145" t="s">
        <v>52</v>
      </c>
      <c r="C23" s="27" t="s">
        <v>1258</v>
      </c>
      <c r="D23" s="52">
        <v>20844</v>
      </c>
      <c r="E23" s="53">
        <v>5.8000000000000003E-2</v>
      </c>
      <c r="F23" s="52" t="s">
        <v>1349</v>
      </c>
      <c r="G23" s="55" t="s">
        <v>1160</v>
      </c>
      <c r="H23" s="52">
        <v>3397</v>
      </c>
      <c r="I23" s="55">
        <v>0.184</v>
      </c>
      <c r="J23" s="52">
        <v>9404</v>
      </c>
      <c r="K23" s="55">
        <v>0.10299999999999999</v>
      </c>
      <c r="L23" s="52" t="s">
        <v>493</v>
      </c>
      <c r="M23" s="55" t="s">
        <v>339</v>
      </c>
      <c r="N23" s="52">
        <v>3255</v>
      </c>
      <c r="O23" s="55">
        <v>0.186</v>
      </c>
      <c r="P23" s="52">
        <v>2457</v>
      </c>
      <c r="Q23" s="55">
        <v>0.217</v>
      </c>
      <c r="R23" s="52" t="s">
        <v>74</v>
      </c>
      <c r="S23" s="53" t="s">
        <v>75</v>
      </c>
      <c r="T23" s="24"/>
      <c r="U23" s="24"/>
    </row>
    <row r="24" spans="1:21" ht="15">
      <c r="A24" s="132"/>
      <c r="B24" s="145"/>
      <c r="C24" s="56" t="s">
        <v>1259</v>
      </c>
      <c r="D24" s="52">
        <v>2379</v>
      </c>
      <c r="E24" s="53">
        <v>0.221</v>
      </c>
      <c r="F24" s="52" t="s">
        <v>74</v>
      </c>
      <c r="G24" s="55" t="s">
        <v>75</v>
      </c>
      <c r="H24" s="52" t="s">
        <v>135</v>
      </c>
      <c r="I24" s="55" t="s">
        <v>501</v>
      </c>
      <c r="J24" s="52" t="s">
        <v>1352</v>
      </c>
      <c r="K24" s="55" t="s">
        <v>189</v>
      </c>
      <c r="L24" s="52" t="s">
        <v>1541</v>
      </c>
      <c r="M24" s="55" t="s">
        <v>715</v>
      </c>
      <c r="N24" s="52" t="s">
        <v>833</v>
      </c>
      <c r="O24" s="55" t="s">
        <v>319</v>
      </c>
      <c r="P24" s="52" t="s">
        <v>1313</v>
      </c>
      <c r="Q24" s="55" t="s">
        <v>267</v>
      </c>
      <c r="R24" s="52" t="s">
        <v>74</v>
      </c>
      <c r="S24" s="53" t="s">
        <v>75</v>
      </c>
      <c r="T24" s="24"/>
      <c r="U24" s="24"/>
    </row>
    <row r="25" spans="1:21" ht="15">
      <c r="A25" s="132"/>
      <c r="B25" s="145"/>
      <c r="C25" s="56" t="s">
        <v>1260</v>
      </c>
      <c r="D25" s="52">
        <v>2047</v>
      </c>
      <c r="E25" s="53">
        <v>0.23599999999999999</v>
      </c>
      <c r="F25" s="52" t="s">
        <v>74</v>
      </c>
      <c r="G25" s="55" t="s">
        <v>75</v>
      </c>
      <c r="H25" s="52" t="s">
        <v>280</v>
      </c>
      <c r="I25" s="55" t="s">
        <v>254</v>
      </c>
      <c r="J25" s="52" t="s">
        <v>361</v>
      </c>
      <c r="K25" s="55" t="s">
        <v>1353</v>
      </c>
      <c r="L25" s="52" t="s">
        <v>919</v>
      </c>
      <c r="M25" s="55" t="s">
        <v>468</v>
      </c>
      <c r="N25" s="52" t="s">
        <v>1314</v>
      </c>
      <c r="O25" s="55" t="s">
        <v>501</v>
      </c>
      <c r="P25" s="52" t="s">
        <v>305</v>
      </c>
      <c r="Q25" s="55" t="s">
        <v>403</v>
      </c>
      <c r="R25" s="52" t="s">
        <v>74</v>
      </c>
      <c r="S25" s="53" t="s">
        <v>75</v>
      </c>
      <c r="T25" s="24"/>
      <c r="U25" s="24"/>
    </row>
    <row r="26" spans="1:21" ht="15">
      <c r="A26" s="132"/>
      <c r="B26" s="145"/>
      <c r="C26" s="56" t="s">
        <v>53</v>
      </c>
      <c r="D26" s="52">
        <v>4166</v>
      </c>
      <c r="E26" s="53">
        <v>0.16</v>
      </c>
      <c r="F26" s="52" t="s">
        <v>74</v>
      </c>
      <c r="G26" s="55" t="s">
        <v>75</v>
      </c>
      <c r="H26" s="52" t="s">
        <v>837</v>
      </c>
      <c r="I26" s="55" t="s">
        <v>244</v>
      </c>
      <c r="J26" s="52">
        <v>1979</v>
      </c>
      <c r="K26" s="55">
        <v>0.23799999999999999</v>
      </c>
      <c r="L26" s="52" t="s">
        <v>1120</v>
      </c>
      <c r="M26" s="55" t="s">
        <v>505</v>
      </c>
      <c r="N26" s="52" t="s">
        <v>225</v>
      </c>
      <c r="O26" s="55" t="s">
        <v>389</v>
      </c>
      <c r="P26" s="52" t="s">
        <v>1094</v>
      </c>
      <c r="Q26" s="55" t="s">
        <v>1209</v>
      </c>
      <c r="R26" s="52" t="s">
        <v>74</v>
      </c>
      <c r="S26" s="53" t="s">
        <v>75</v>
      </c>
      <c r="T26" s="24"/>
      <c r="U26" s="24"/>
    </row>
    <row r="27" spans="1:21" ht="15">
      <c r="A27" s="132"/>
      <c r="B27" s="145"/>
      <c r="C27" s="27" t="s">
        <v>54</v>
      </c>
      <c r="D27" s="52" t="s">
        <v>826</v>
      </c>
      <c r="E27" s="53" t="s">
        <v>207</v>
      </c>
      <c r="F27" s="52" t="s">
        <v>831</v>
      </c>
      <c r="G27" s="55" t="s">
        <v>449</v>
      </c>
      <c r="H27" s="52" t="s">
        <v>74</v>
      </c>
      <c r="I27" s="55" t="s">
        <v>75</v>
      </c>
      <c r="J27" s="52" t="s">
        <v>845</v>
      </c>
      <c r="K27" s="55" t="s">
        <v>252</v>
      </c>
      <c r="L27" s="52" t="s">
        <v>433</v>
      </c>
      <c r="M27" s="55" t="s">
        <v>360</v>
      </c>
      <c r="N27" s="52" t="s">
        <v>74</v>
      </c>
      <c r="O27" s="55" t="s">
        <v>75</v>
      </c>
      <c r="P27" s="52" t="s">
        <v>74</v>
      </c>
      <c r="Q27" s="55" t="s">
        <v>75</v>
      </c>
      <c r="R27" s="52" t="s">
        <v>74</v>
      </c>
      <c r="S27" s="53" t="s">
        <v>75</v>
      </c>
      <c r="T27" s="24"/>
      <c r="U27" s="24"/>
    </row>
    <row r="28" spans="1:21" ht="15">
      <c r="A28" s="132"/>
      <c r="B28" s="145"/>
      <c r="C28" s="27" t="s">
        <v>55</v>
      </c>
      <c r="D28" s="52">
        <v>2008</v>
      </c>
      <c r="E28" s="53">
        <v>0.247</v>
      </c>
      <c r="F28" s="52" t="s">
        <v>581</v>
      </c>
      <c r="G28" s="55" t="s">
        <v>177</v>
      </c>
      <c r="H28" s="52" t="s">
        <v>838</v>
      </c>
      <c r="I28" s="55" t="s">
        <v>377</v>
      </c>
      <c r="J28" s="52" t="s">
        <v>74</v>
      </c>
      <c r="K28" s="55" t="s">
        <v>75</v>
      </c>
      <c r="L28" s="52" t="s">
        <v>1384</v>
      </c>
      <c r="M28" s="55" t="s">
        <v>517</v>
      </c>
      <c r="N28" s="52" t="s">
        <v>74</v>
      </c>
      <c r="O28" s="55" t="s">
        <v>75</v>
      </c>
      <c r="P28" s="52" t="s">
        <v>74</v>
      </c>
      <c r="Q28" s="55" t="s">
        <v>75</v>
      </c>
      <c r="R28" s="52" t="s">
        <v>74</v>
      </c>
      <c r="S28" s="53" t="s">
        <v>75</v>
      </c>
      <c r="T28" s="24"/>
      <c r="U28" s="24"/>
    </row>
    <row r="29" spans="1:21" ht="15">
      <c r="A29" s="132"/>
      <c r="B29" s="145"/>
      <c r="C29" s="27" t="s">
        <v>56</v>
      </c>
      <c r="D29" s="52">
        <v>2137</v>
      </c>
      <c r="E29" s="53">
        <v>0.23300000000000001</v>
      </c>
      <c r="F29" s="52" t="s">
        <v>832</v>
      </c>
      <c r="G29" s="55" t="s">
        <v>218</v>
      </c>
      <c r="H29" s="52" t="s">
        <v>839</v>
      </c>
      <c r="I29" s="55" t="s">
        <v>795</v>
      </c>
      <c r="J29" s="52" t="s">
        <v>846</v>
      </c>
      <c r="K29" s="55" t="s">
        <v>382</v>
      </c>
      <c r="L29" s="52" t="s">
        <v>755</v>
      </c>
      <c r="M29" s="55" t="s">
        <v>136</v>
      </c>
      <c r="N29" s="52" t="s">
        <v>993</v>
      </c>
      <c r="O29" s="55" t="s">
        <v>466</v>
      </c>
      <c r="P29" s="52" t="s">
        <v>74</v>
      </c>
      <c r="Q29" s="55" t="s">
        <v>75</v>
      </c>
      <c r="R29" s="52" t="s">
        <v>74</v>
      </c>
      <c r="S29" s="53" t="s">
        <v>75</v>
      </c>
      <c r="T29" s="24"/>
      <c r="U29" s="24"/>
    </row>
    <row r="30" spans="1:21" ht="15">
      <c r="A30" s="132"/>
      <c r="B30" s="145"/>
      <c r="C30" s="27" t="s">
        <v>57</v>
      </c>
      <c r="D30" s="52">
        <v>9444</v>
      </c>
      <c r="E30" s="53">
        <v>9.4E-2</v>
      </c>
      <c r="F30" s="52">
        <v>1494</v>
      </c>
      <c r="G30" s="55">
        <v>0.26700000000000002</v>
      </c>
      <c r="H30" s="52">
        <v>2304</v>
      </c>
      <c r="I30" s="55">
        <v>0.21299999999999999</v>
      </c>
      <c r="J30" s="52">
        <v>3829</v>
      </c>
      <c r="K30" s="55">
        <v>0.159</v>
      </c>
      <c r="L30" s="52" t="s">
        <v>1542</v>
      </c>
      <c r="M30" s="55" t="s">
        <v>1032</v>
      </c>
      <c r="N30" s="52" t="s">
        <v>1168</v>
      </c>
      <c r="O30" s="55" t="s">
        <v>894</v>
      </c>
      <c r="P30" s="52" t="s">
        <v>1210</v>
      </c>
      <c r="Q30" s="55" t="s">
        <v>260</v>
      </c>
      <c r="R30" s="52" t="s">
        <v>273</v>
      </c>
      <c r="S30" s="53" t="s">
        <v>766</v>
      </c>
      <c r="T30" s="24"/>
      <c r="U30" s="24"/>
    </row>
    <row r="31" spans="1:21" ht="15">
      <c r="A31" s="132"/>
      <c r="B31" s="145"/>
      <c r="C31" s="27" t="s">
        <v>58</v>
      </c>
      <c r="D31" s="52" t="s">
        <v>645</v>
      </c>
      <c r="E31" s="53" t="s">
        <v>369</v>
      </c>
      <c r="F31" s="52" t="s">
        <v>74</v>
      </c>
      <c r="G31" s="55" t="s">
        <v>75</v>
      </c>
      <c r="H31" s="52" t="s">
        <v>238</v>
      </c>
      <c r="I31" s="55" t="s">
        <v>239</v>
      </c>
      <c r="J31" s="52" t="s">
        <v>74</v>
      </c>
      <c r="K31" s="55" t="s">
        <v>75</v>
      </c>
      <c r="L31" s="52" t="s">
        <v>74</v>
      </c>
      <c r="M31" s="55" t="s">
        <v>75</v>
      </c>
      <c r="N31" s="52" t="s">
        <v>74</v>
      </c>
      <c r="O31" s="55" t="s">
        <v>75</v>
      </c>
      <c r="P31" s="52" t="s">
        <v>74</v>
      </c>
      <c r="Q31" s="55" t="s">
        <v>75</v>
      </c>
      <c r="R31" s="52" t="s">
        <v>74</v>
      </c>
      <c r="S31" s="53" t="s">
        <v>75</v>
      </c>
      <c r="T31" s="24"/>
      <c r="U31" s="24"/>
    </row>
    <row r="32" spans="1:21" ht="15">
      <c r="A32" s="132"/>
      <c r="B32" s="145"/>
      <c r="C32" s="27" t="s">
        <v>59</v>
      </c>
      <c r="D32" s="52" t="s">
        <v>74</v>
      </c>
      <c r="E32" s="53" t="s">
        <v>75</v>
      </c>
      <c r="F32" s="52" t="s">
        <v>74</v>
      </c>
      <c r="G32" s="55" t="s">
        <v>75</v>
      </c>
      <c r="H32" s="52" t="s">
        <v>74</v>
      </c>
      <c r="I32" s="55" t="s">
        <v>75</v>
      </c>
      <c r="J32" s="52" t="s">
        <v>74</v>
      </c>
      <c r="K32" s="55" t="s">
        <v>75</v>
      </c>
      <c r="L32" s="52" t="s">
        <v>74</v>
      </c>
      <c r="M32" s="55" t="s">
        <v>75</v>
      </c>
      <c r="N32" s="52" t="s">
        <v>74</v>
      </c>
      <c r="O32" s="55" t="s">
        <v>75</v>
      </c>
      <c r="P32" s="52" t="s">
        <v>74</v>
      </c>
      <c r="Q32" s="55" t="s">
        <v>75</v>
      </c>
      <c r="R32" s="52" t="s">
        <v>74</v>
      </c>
      <c r="S32" s="53" t="s">
        <v>75</v>
      </c>
      <c r="T32" s="24"/>
      <c r="U32" s="24"/>
    </row>
    <row r="33" spans="1:21" ht="15">
      <c r="A33" s="132"/>
      <c r="B33" s="132" t="s">
        <v>60</v>
      </c>
      <c r="C33" s="56" t="s">
        <v>61</v>
      </c>
      <c r="D33" s="52">
        <v>2527</v>
      </c>
      <c r="E33" s="53">
        <v>0.20899999999999999</v>
      </c>
      <c r="F33" s="52" t="s">
        <v>74</v>
      </c>
      <c r="G33" s="55" t="s">
        <v>75</v>
      </c>
      <c r="H33" s="52" t="s">
        <v>74</v>
      </c>
      <c r="I33" s="55" t="s">
        <v>75</v>
      </c>
      <c r="J33" s="52" t="s">
        <v>344</v>
      </c>
      <c r="K33" s="55" t="s">
        <v>847</v>
      </c>
      <c r="L33" s="52" t="s">
        <v>305</v>
      </c>
      <c r="M33" s="55" t="s">
        <v>163</v>
      </c>
      <c r="N33" s="52" t="s">
        <v>1544</v>
      </c>
      <c r="O33" s="55" t="s">
        <v>1107</v>
      </c>
      <c r="P33" s="52" t="s">
        <v>469</v>
      </c>
      <c r="Q33" s="55" t="s">
        <v>228</v>
      </c>
      <c r="R33" s="52" t="s">
        <v>74</v>
      </c>
      <c r="S33" s="53" t="s">
        <v>75</v>
      </c>
      <c r="T33" s="24"/>
      <c r="U33" s="24"/>
    </row>
    <row r="34" spans="1:21" ht="15">
      <c r="A34" s="132"/>
      <c r="B34" s="132"/>
      <c r="C34" s="56" t="s">
        <v>62</v>
      </c>
      <c r="D34" s="52">
        <v>5415</v>
      </c>
      <c r="E34" s="53">
        <v>0.14099999999999999</v>
      </c>
      <c r="F34" s="52" t="s">
        <v>74</v>
      </c>
      <c r="G34" s="55" t="s">
        <v>75</v>
      </c>
      <c r="H34" s="52" t="s">
        <v>74</v>
      </c>
      <c r="I34" s="55" t="s">
        <v>75</v>
      </c>
      <c r="J34" s="52" t="s">
        <v>848</v>
      </c>
      <c r="K34" s="55" t="s">
        <v>111</v>
      </c>
      <c r="L34" s="52" t="s">
        <v>704</v>
      </c>
      <c r="M34" s="55" t="s">
        <v>847</v>
      </c>
      <c r="N34" s="52" t="s">
        <v>644</v>
      </c>
      <c r="O34" s="55" t="s">
        <v>1424</v>
      </c>
      <c r="P34" s="52">
        <v>2485</v>
      </c>
      <c r="Q34" s="55">
        <v>0.216</v>
      </c>
      <c r="R34" s="52" t="s">
        <v>74</v>
      </c>
      <c r="S34" s="53" t="s">
        <v>75</v>
      </c>
      <c r="T34" s="24"/>
      <c r="U34" s="24"/>
    </row>
    <row r="35" spans="1:21" ht="15">
      <c r="A35" s="132"/>
      <c r="B35" s="132"/>
      <c r="C35" s="56" t="s">
        <v>63</v>
      </c>
      <c r="D35" s="52">
        <v>4572</v>
      </c>
      <c r="E35" s="53">
        <v>0.155</v>
      </c>
      <c r="F35" s="52" t="s">
        <v>74</v>
      </c>
      <c r="G35" s="55" t="s">
        <v>75</v>
      </c>
      <c r="H35" s="52" t="s">
        <v>760</v>
      </c>
      <c r="I35" s="55" t="s">
        <v>505</v>
      </c>
      <c r="J35" s="52">
        <v>2305</v>
      </c>
      <c r="K35" s="55">
        <v>0.222</v>
      </c>
      <c r="L35" s="52" t="s">
        <v>1340</v>
      </c>
      <c r="M35" s="55" t="s">
        <v>297</v>
      </c>
      <c r="N35" s="52" t="s">
        <v>1430</v>
      </c>
      <c r="O35" s="55" t="s">
        <v>442</v>
      </c>
      <c r="P35" s="52" t="s">
        <v>255</v>
      </c>
      <c r="Q35" s="55" t="s">
        <v>256</v>
      </c>
      <c r="R35" s="52" t="s">
        <v>74</v>
      </c>
      <c r="S35" s="53" t="s">
        <v>75</v>
      </c>
      <c r="T35" s="24"/>
      <c r="U35" s="24"/>
    </row>
    <row r="36" spans="1:21" ht="15">
      <c r="A36" s="132"/>
      <c r="B36" s="132"/>
      <c r="C36" s="56" t="s">
        <v>64</v>
      </c>
      <c r="D36" s="52">
        <v>2005</v>
      </c>
      <c r="E36" s="53">
        <v>0.23899999999999999</v>
      </c>
      <c r="F36" s="52" t="s">
        <v>74</v>
      </c>
      <c r="G36" s="55" t="s">
        <v>75</v>
      </c>
      <c r="H36" s="52" t="s">
        <v>840</v>
      </c>
      <c r="I36" s="55" t="s">
        <v>468</v>
      </c>
      <c r="J36" s="52" t="s">
        <v>849</v>
      </c>
      <c r="K36" s="55" t="s">
        <v>850</v>
      </c>
      <c r="L36" s="52" t="s">
        <v>798</v>
      </c>
      <c r="M36" s="55" t="s">
        <v>517</v>
      </c>
      <c r="N36" s="52" t="s">
        <v>388</v>
      </c>
      <c r="O36" s="55" t="s">
        <v>770</v>
      </c>
      <c r="P36" s="52" t="s">
        <v>74</v>
      </c>
      <c r="Q36" s="55" t="s">
        <v>75</v>
      </c>
      <c r="R36" s="52" t="s">
        <v>74</v>
      </c>
      <c r="S36" s="53" t="s">
        <v>75</v>
      </c>
      <c r="T36" s="24"/>
      <c r="U36" s="24"/>
    </row>
    <row r="37" spans="1:21" ht="15">
      <c r="A37" s="132"/>
      <c r="B37" s="132"/>
      <c r="C37" s="56" t="s">
        <v>65</v>
      </c>
      <c r="D37" s="52">
        <v>4720</v>
      </c>
      <c r="E37" s="53">
        <v>0.154</v>
      </c>
      <c r="F37" s="52" t="s">
        <v>433</v>
      </c>
      <c r="G37" s="55" t="s">
        <v>766</v>
      </c>
      <c r="H37" s="52" t="s">
        <v>841</v>
      </c>
      <c r="I37" s="55" t="s">
        <v>209</v>
      </c>
      <c r="J37" s="52">
        <v>2527</v>
      </c>
      <c r="K37" s="55">
        <v>0.217</v>
      </c>
      <c r="L37" s="52" t="s">
        <v>1145</v>
      </c>
      <c r="M37" s="55" t="s">
        <v>304</v>
      </c>
      <c r="N37" s="52" t="s">
        <v>322</v>
      </c>
      <c r="O37" s="55" t="s">
        <v>484</v>
      </c>
      <c r="P37" s="52" t="s">
        <v>74</v>
      </c>
      <c r="Q37" s="55" t="s">
        <v>75</v>
      </c>
      <c r="R37" s="52" t="s">
        <v>74</v>
      </c>
      <c r="S37" s="53" t="s">
        <v>75</v>
      </c>
      <c r="T37" s="24"/>
      <c r="U37" s="24"/>
    </row>
    <row r="38" spans="1:21" ht="15">
      <c r="A38" s="132"/>
      <c r="B38" s="132"/>
      <c r="C38" s="56" t="s">
        <v>66</v>
      </c>
      <c r="D38" s="52" t="s">
        <v>827</v>
      </c>
      <c r="E38" s="53" t="s">
        <v>763</v>
      </c>
      <c r="F38" s="52" t="s">
        <v>74</v>
      </c>
      <c r="G38" s="55" t="s">
        <v>75</v>
      </c>
      <c r="H38" s="52" t="s">
        <v>752</v>
      </c>
      <c r="I38" s="55" t="s">
        <v>484</v>
      </c>
      <c r="J38" s="52" t="s">
        <v>851</v>
      </c>
      <c r="K38" s="55" t="s">
        <v>228</v>
      </c>
      <c r="L38" s="52" t="s">
        <v>74</v>
      </c>
      <c r="M38" s="55" t="s">
        <v>75</v>
      </c>
      <c r="N38" s="52" t="s">
        <v>74</v>
      </c>
      <c r="O38" s="55" t="s">
        <v>75</v>
      </c>
      <c r="P38" s="52" t="s">
        <v>74</v>
      </c>
      <c r="Q38" s="55" t="s">
        <v>75</v>
      </c>
      <c r="R38" s="52" t="s">
        <v>74</v>
      </c>
      <c r="S38" s="53" t="s">
        <v>75</v>
      </c>
      <c r="T38" s="24"/>
      <c r="U38" s="24"/>
    </row>
    <row r="39" spans="1:21" ht="15">
      <c r="A39" s="132"/>
      <c r="B39" s="132"/>
      <c r="C39" s="56" t="s">
        <v>67</v>
      </c>
      <c r="D39" s="52">
        <v>4231</v>
      </c>
      <c r="E39" s="53">
        <v>0.16400000000000001</v>
      </c>
      <c r="F39" s="52" t="s">
        <v>142</v>
      </c>
      <c r="G39" s="55" t="s">
        <v>312</v>
      </c>
      <c r="H39" s="52" t="s">
        <v>723</v>
      </c>
      <c r="I39" s="55" t="s">
        <v>530</v>
      </c>
      <c r="J39" s="52">
        <v>2761</v>
      </c>
      <c r="K39" s="55">
        <v>0.20699999999999999</v>
      </c>
      <c r="L39" s="52" t="s">
        <v>313</v>
      </c>
      <c r="M39" s="55" t="s">
        <v>163</v>
      </c>
      <c r="N39" s="52" t="s">
        <v>1088</v>
      </c>
      <c r="O39" s="55" t="s">
        <v>509</v>
      </c>
      <c r="P39" s="52" t="s">
        <v>74</v>
      </c>
      <c r="Q39" s="55" t="s">
        <v>75</v>
      </c>
      <c r="R39" s="52" t="s">
        <v>74</v>
      </c>
      <c r="S39" s="53" t="s">
        <v>75</v>
      </c>
      <c r="T39" s="24"/>
      <c r="U39" s="24"/>
    </row>
    <row r="40" spans="1:21" ht="15">
      <c r="A40" s="132"/>
      <c r="B40" s="132"/>
      <c r="C40" s="56" t="s">
        <v>68</v>
      </c>
      <c r="D40" s="52">
        <v>1718</v>
      </c>
      <c r="E40" s="53">
        <v>0.26100000000000001</v>
      </c>
      <c r="F40" s="52" t="s">
        <v>74</v>
      </c>
      <c r="G40" s="55" t="s">
        <v>75</v>
      </c>
      <c r="H40" s="52" t="s">
        <v>842</v>
      </c>
      <c r="I40" s="55" t="s">
        <v>830</v>
      </c>
      <c r="J40" s="52" t="s">
        <v>852</v>
      </c>
      <c r="K40" s="55" t="s">
        <v>442</v>
      </c>
      <c r="L40" s="52" t="s">
        <v>74</v>
      </c>
      <c r="M40" s="55" t="s">
        <v>75</v>
      </c>
      <c r="N40" s="52" t="s">
        <v>74</v>
      </c>
      <c r="O40" s="55" t="s">
        <v>75</v>
      </c>
      <c r="P40" s="52" t="s">
        <v>74</v>
      </c>
      <c r="Q40" s="55" t="s">
        <v>75</v>
      </c>
      <c r="R40" s="52" t="s">
        <v>74</v>
      </c>
      <c r="S40" s="53" t="s">
        <v>75</v>
      </c>
      <c r="T40" s="24"/>
      <c r="U40" s="24"/>
    </row>
    <row r="41" spans="1:21" ht="15">
      <c r="A41" s="132"/>
      <c r="B41" s="132"/>
      <c r="C41" s="56" t="s">
        <v>69</v>
      </c>
      <c r="D41" s="52" t="s">
        <v>144</v>
      </c>
      <c r="E41" s="53" t="s">
        <v>308</v>
      </c>
      <c r="F41" s="52" t="s">
        <v>833</v>
      </c>
      <c r="G41" s="55" t="s">
        <v>319</v>
      </c>
      <c r="H41" s="52" t="s">
        <v>158</v>
      </c>
      <c r="I41" s="55" t="s">
        <v>656</v>
      </c>
      <c r="J41" s="52" t="s">
        <v>853</v>
      </c>
      <c r="K41" s="55" t="s">
        <v>464</v>
      </c>
      <c r="L41" s="52" t="s">
        <v>74</v>
      </c>
      <c r="M41" s="55" t="s">
        <v>75</v>
      </c>
      <c r="N41" s="52" t="s">
        <v>74</v>
      </c>
      <c r="O41" s="55" t="s">
        <v>75</v>
      </c>
      <c r="P41" s="52" t="s">
        <v>74</v>
      </c>
      <c r="Q41" s="55" t="s">
        <v>75</v>
      </c>
      <c r="R41" s="52" t="s">
        <v>74</v>
      </c>
      <c r="S41" s="53" t="s">
        <v>75</v>
      </c>
      <c r="T41" s="24"/>
      <c r="U41" s="24"/>
    </row>
    <row r="42" spans="1:21" ht="15">
      <c r="A42" s="132"/>
      <c r="B42" s="132"/>
      <c r="C42" s="56" t="s">
        <v>70</v>
      </c>
      <c r="D42" s="52">
        <v>15054</v>
      </c>
      <c r="E42" s="53">
        <v>7.0999999999999994E-2</v>
      </c>
      <c r="F42" s="52">
        <v>2726</v>
      </c>
      <c r="G42" s="55">
        <v>0.20200000000000001</v>
      </c>
      <c r="H42" s="52">
        <v>3724</v>
      </c>
      <c r="I42" s="55">
        <v>0.17</v>
      </c>
      <c r="J42" s="52">
        <v>5189</v>
      </c>
      <c r="K42" s="55">
        <v>0.13700000000000001</v>
      </c>
      <c r="L42" s="52">
        <v>1680</v>
      </c>
      <c r="M42" s="55">
        <v>0.26300000000000001</v>
      </c>
      <c r="N42" s="52" t="s">
        <v>1514</v>
      </c>
      <c r="O42" s="55" t="s">
        <v>187</v>
      </c>
      <c r="P42" s="52" t="s">
        <v>620</v>
      </c>
      <c r="Q42" s="55" t="s">
        <v>1211</v>
      </c>
      <c r="R42" s="52" t="s">
        <v>856</v>
      </c>
      <c r="S42" s="53" t="s">
        <v>857</v>
      </c>
      <c r="T42" s="24"/>
      <c r="U42" s="24"/>
    </row>
    <row r="43" spans="1:21" ht="15">
      <c r="A43" s="132"/>
      <c r="B43" s="132"/>
      <c r="C43" s="56" t="s">
        <v>71</v>
      </c>
      <c r="D43" s="52">
        <v>1820</v>
      </c>
      <c r="E43" s="53">
        <v>0.25600000000000001</v>
      </c>
      <c r="F43" s="52" t="s">
        <v>74</v>
      </c>
      <c r="G43" s="55" t="s">
        <v>75</v>
      </c>
      <c r="H43" s="52" t="s">
        <v>843</v>
      </c>
      <c r="I43" s="55" t="s">
        <v>464</v>
      </c>
      <c r="J43" s="52" t="s">
        <v>854</v>
      </c>
      <c r="K43" s="55" t="s">
        <v>244</v>
      </c>
      <c r="L43" s="52" t="s">
        <v>856</v>
      </c>
      <c r="M43" s="55" t="s">
        <v>1021</v>
      </c>
      <c r="N43" s="52" t="s">
        <v>74</v>
      </c>
      <c r="O43" s="55" t="s">
        <v>75</v>
      </c>
      <c r="P43" s="52" t="s">
        <v>534</v>
      </c>
      <c r="Q43" s="55" t="s">
        <v>274</v>
      </c>
      <c r="R43" s="52" t="s">
        <v>74</v>
      </c>
      <c r="S43" s="53" t="s">
        <v>75</v>
      </c>
      <c r="T43" s="24"/>
      <c r="U43" s="24"/>
    </row>
    <row r="44" spans="1:21">
      <c r="A44" s="34" t="s">
        <v>6</v>
      </c>
      <c r="B44" s="24"/>
      <c r="C44" s="24"/>
      <c r="D44" s="24"/>
      <c r="E44" s="24"/>
      <c r="F44" s="24"/>
      <c r="G44" s="24"/>
      <c r="H44" s="24"/>
      <c r="I44" s="24"/>
      <c r="J44" s="24"/>
      <c r="K44" s="24"/>
      <c r="L44" s="24"/>
      <c r="M44" s="24"/>
      <c r="N44" s="24"/>
      <c r="O44" s="24"/>
      <c r="P44" s="24"/>
      <c r="Q44" s="24"/>
      <c r="R44" s="24"/>
      <c r="S44" s="24"/>
      <c r="T44" s="24"/>
      <c r="U44" s="24"/>
    </row>
    <row r="45" spans="1:21">
      <c r="A45" s="34" t="s">
        <v>7</v>
      </c>
      <c r="B45" s="24"/>
      <c r="C45" s="24"/>
      <c r="D45" s="24"/>
      <c r="E45" s="24"/>
      <c r="F45" s="24"/>
      <c r="G45" s="24"/>
      <c r="H45" s="24"/>
      <c r="I45" s="24"/>
      <c r="J45" s="24"/>
      <c r="K45" s="24"/>
      <c r="L45" s="24"/>
      <c r="M45" s="24"/>
      <c r="N45" s="24"/>
      <c r="O45" s="24"/>
      <c r="P45" s="24"/>
      <c r="Q45" s="24"/>
      <c r="R45" s="24"/>
      <c r="S45" s="24"/>
      <c r="T45" s="24"/>
      <c r="U45" s="24"/>
    </row>
    <row r="46" spans="1:21">
      <c r="A46" s="34" t="s">
        <v>38</v>
      </c>
      <c r="B46" s="24"/>
      <c r="C46" s="24"/>
      <c r="D46" s="24"/>
      <c r="E46" s="24"/>
      <c r="F46" s="24"/>
      <c r="G46" s="24"/>
      <c r="H46" s="24"/>
      <c r="I46" s="24"/>
      <c r="J46" s="24"/>
      <c r="K46" s="24"/>
      <c r="L46" s="24"/>
      <c r="M46" s="24"/>
      <c r="N46" s="24"/>
      <c r="O46" s="24"/>
      <c r="P46" s="24"/>
      <c r="Q46" s="24"/>
      <c r="R46" s="24"/>
      <c r="S46" s="24"/>
      <c r="T46" s="24"/>
      <c r="U46" s="24"/>
    </row>
    <row r="47" spans="1:21">
      <c r="A47" s="34" t="s">
        <v>8</v>
      </c>
      <c r="B47" s="24"/>
      <c r="C47" s="24"/>
      <c r="D47" s="24"/>
      <c r="E47" s="24"/>
      <c r="F47" s="24"/>
      <c r="G47" s="24"/>
      <c r="H47" s="24"/>
      <c r="I47" s="24"/>
      <c r="J47" s="24"/>
      <c r="K47" s="24"/>
      <c r="L47" s="24"/>
      <c r="M47" s="24"/>
      <c r="N47" s="24"/>
      <c r="O47" s="24"/>
      <c r="P47" s="24"/>
      <c r="Q47" s="24"/>
      <c r="R47" s="24"/>
      <c r="S47" s="24"/>
      <c r="T47" s="24"/>
      <c r="U47" s="24"/>
    </row>
    <row r="48" spans="1:21">
      <c r="A48" s="24"/>
      <c r="B48" s="24"/>
      <c r="C48" s="24"/>
      <c r="D48" s="24"/>
      <c r="E48" s="24"/>
      <c r="F48" s="24"/>
      <c r="G48" s="24"/>
      <c r="H48" s="24"/>
      <c r="I48" s="24"/>
      <c r="J48" s="24"/>
      <c r="K48" s="24"/>
      <c r="L48" s="24"/>
      <c r="M48" s="24"/>
      <c r="N48" s="24"/>
      <c r="O48" s="24"/>
      <c r="P48" s="24"/>
      <c r="Q48" s="24"/>
      <c r="R48" s="24"/>
      <c r="S48" s="24"/>
      <c r="T48" s="24"/>
      <c r="U48" s="24"/>
    </row>
    <row r="49" spans="1:21">
      <c r="A49" s="24"/>
      <c r="B49" s="24"/>
      <c r="C49" s="24"/>
      <c r="D49" s="24"/>
      <c r="E49" s="24"/>
      <c r="F49" s="24"/>
      <c r="G49" s="24"/>
      <c r="H49" s="24"/>
      <c r="I49" s="24"/>
      <c r="J49" s="24"/>
      <c r="K49" s="24"/>
      <c r="L49" s="24"/>
      <c r="M49" s="24"/>
      <c r="N49" s="24"/>
      <c r="O49" s="24"/>
      <c r="P49" s="24"/>
      <c r="Q49" s="24"/>
      <c r="R49" s="24"/>
      <c r="S49" s="24"/>
      <c r="T49" s="24"/>
      <c r="U49" s="24"/>
    </row>
    <row r="50" spans="1:21">
      <c r="A50" s="24"/>
      <c r="B50" s="24"/>
      <c r="C50" s="24"/>
      <c r="D50" s="24"/>
      <c r="E50" s="24"/>
      <c r="F50" s="24"/>
      <c r="G50" s="24"/>
      <c r="H50" s="24"/>
      <c r="I50" s="24"/>
      <c r="J50" s="24"/>
      <c r="K50" s="24"/>
      <c r="L50" s="24"/>
      <c r="M50" s="24"/>
      <c r="N50" s="24"/>
      <c r="O50" s="24"/>
      <c r="P50" s="24"/>
      <c r="Q50" s="24"/>
      <c r="R50" s="24"/>
      <c r="S50" s="24"/>
      <c r="T50" s="24"/>
      <c r="U50" s="24"/>
    </row>
    <row r="51" spans="1:21">
      <c r="A51" s="24"/>
      <c r="B51" s="24"/>
      <c r="C51" s="24"/>
      <c r="D51" s="24"/>
      <c r="E51" s="24"/>
      <c r="F51" s="24"/>
      <c r="G51" s="24"/>
      <c r="H51" s="24"/>
      <c r="I51" s="24"/>
      <c r="J51" s="24"/>
      <c r="K51" s="24"/>
      <c r="L51" s="24"/>
      <c r="M51" s="24"/>
      <c r="N51" s="24"/>
      <c r="O51" s="24"/>
      <c r="P51" s="24"/>
      <c r="Q51" s="24"/>
      <c r="R51" s="24"/>
      <c r="S51" s="24"/>
      <c r="T51" s="24"/>
      <c r="U51" s="24"/>
    </row>
  </sheetData>
  <mergeCells count="17">
    <mergeCell ref="A5:A43"/>
    <mergeCell ref="B5:C5"/>
    <mergeCell ref="B6:B7"/>
    <mergeCell ref="B8:B11"/>
    <mergeCell ref="B12:B16"/>
    <mergeCell ref="B17:B22"/>
    <mergeCell ref="B23:B32"/>
    <mergeCell ref="B33:B43"/>
    <mergeCell ref="N3:O3"/>
    <mergeCell ref="P3:Q3"/>
    <mergeCell ref="R3:S3"/>
    <mergeCell ref="A3:C4"/>
    <mergeCell ref="D3:E3"/>
    <mergeCell ref="F3:G3"/>
    <mergeCell ref="H3:I3"/>
    <mergeCell ref="J3:K3"/>
    <mergeCell ref="L3:M3"/>
  </mergeCells>
  <pageMargins left="0.70866141732283472" right="0.70866141732283472" top="0.78740157480314965" bottom="0.78740157480314965" header="0.31496062992125984" footer="0.31496062992125984"/>
  <pageSetup paperSize="8" scale="87" orientation="landscape" r:id="rId1"/>
</worksheet>
</file>

<file path=xl/worksheets/sheet24.xml><?xml version="1.0" encoding="utf-8"?>
<worksheet xmlns="http://schemas.openxmlformats.org/spreadsheetml/2006/main" xmlns:r="http://schemas.openxmlformats.org/officeDocument/2006/relationships">
  <sheetPr codeName="Tabelle17">
    <pageSetUpPr fitToPage="1"/>
  </sheetPr>
  <dimension ref="A1:U51"/>
  <sheetViews>
    <sheetView zoomScaleNormal="100" workbookViewId="0">
      <pane xSplit="3" ySplit="4" topLeftCell="D5" activePane="bottomRight" state="frozen"/>
      <selection activeCell="D5" sqref="D5"/>
      <selection pane="topRight" activeCell="D5" sqref="D5"/>
      <selection pane="bottomLeft" activeCell="D5" sqref="D5"/>
      <selection pane="bottomRight" activeCell="D5" sqref="D5"/>
    </sheetView>
  </sheetViews>
  <sheetFormatPr baseColWidth="10" defaultRowHeight="14.25"/>
  <cols>
    <col min="1" max="1" width="10.625" customWidth="1"/>
    <col min="2" max="2" width="14" customWidth="1"/>
    <col min="3" max="3" width="34.75" bestFit="1" customWidth="1"/>
    <col min="4" max="19" width="8.75" customWidth="1"/>
    <col min="20" max="20" width="1.25" customWidth="1"/>
  </cols>
  <sheetData>
    <row r="1" spans="1:21">
      <c r="A1" s="22" t="s">
        <v>39</v>
      </c>
      <c r="B1" s="1"/>
      <c r="C1" s="1"/>
      <c r="D1" s="2"/>
      <c r="E1" s="2"/>
      <c r="F1" s="2"/>
      <c r="G1" s="2"/>
      <c r="H1" s="2"/>
      <c r="I1" s="2"/>
      <c r="J1" s="24"/>
      <c r="K1" s="24"/>
      <c r="L1" s="24"/>
      <c r="M1" s="24"/>
      <c r="N1" s="24"/>
      <c r="O1" s="24"/>
      <c r="P1" s="24"/>
      <c r="Q1" s="4"/>
      <c r="R1" s="24"/>
      <c r="S1" s="4" t="s">
        <v>37</v>
      </c>
      <c r="T1" s="24"/>
      <c r="U1" s="24"/>
    </row>
    <row r="2" spans="1:21">
      <c r="A2" s="5"/>
      <c r="B2" s="5"/>
      <c r="C2" s="5"/>
      <c r="D2" s="6"/>
      <c r="E2" s="6"/>
      <c r="F2" s="6"/>
      <c r="G2" s="6"/>
      <c r="H2" s="6"/>
      <c r="I2" s="6"/>
      <c r="J2" s="24"/>
      <c r="K2" s="24"/>
      <c r="L2" s="24"/>
      <c r="M2" s="24"/>
      <c r="N2" s="24"/>
      <c r="O2" s="24"/>
      <c r="P2" s="24"/>
      <c r="R2" s="24"/>
      <c r="S2" s="24"/>
      <c r="T2" s="24"/>
      <c r="U2" s="24"/>
    </row>
    <row r="3" spans="1:21" ht="105.75" customHeight="1">
      <c r="A3" s="136" t="s">
        <v>40</v>
      </c>
      <c r="B3" s="137"/>
      <c r="C3" s="138"/>
      <c r="D3" s="133" t="s">
        <v>0</v>
      </c>
      <c r="E3" s="134"/>
      <c r="F3" s="133" t="s">
        <v>1133</v>
      </c>
      <c r="G3" s="134"/>
      <c r="H3" s="133" t="s">
        <v>1261</v>
      </c>
      <c r="I3" s="134"/>
      <c r="J3" s="133" t="s">
        <v>1134</v>
      </c>
      <c r="K3" s="134"/>
      <c r="L3" s="133" t="s">
        <v>1262</v>
      </c>
      <c r="M3" s="134"/>
      <c r="N3" s="133" t="s">
        <v>1135</v>
      </c>
      <c r="O3" s="134"/>
      <c r="P3" s="133" t="s">
        <v>1136</v>
      </c>
      <c r="Q3" s="134"/>
      <c r="R3" s="133" t="s">
        <v>1</v>
      </c>
      <c r="S3" s="135"/>
      <c r="T3" s="24"/>
      <c r="U3" s="24"/>
    </row>
    <row r="4" spans="1:21" ht="39" customHeight="1">
      <c r="A4" s="139"/>
      <c r="B4" s="140"/>
      <c r="C4" s="141"/>
      <c r="D4" s="13" t="s">
        <v>2</v>
      </c>
      <c r="E4" s="14" t="s">
        <v>3</v>
      </c>
      <c r="F4" s="15" t="s">
        <v>2</v>
      </c>
      <c r="G4" s="16" t="s">
        <v>3</v>
      </c>
      <c r="H4" s="13" t="s">
        <v>2</v>
      </c>
      <c r="I4" s="14" t="s">
        <v>3</v>
      </c>
      <c r="J4" s="15" t="s">
        <v>2</v>
      </c>
      <c r="K4" s="16" t="s">
        <v>3</v>
      </c>
      <c r="L4" s="13" t="s">
        <v>2</v>
      </c>
      <c r="M4" s="14" t="s">
        <v>3</v>
      </c>
      <c r="N4" s="15" t="s">
        <v>2</v>
      </c>
      <c r="O4" s="14" t="s">
        <v>3</v>
      </c>
      <c r="P4" s="13" t="s">
        <v>2</v>
      </c>
      <c r="Q4" s="14" t="s">
        <v>3</v>
      </c>
      <c r="R4" s="15" t="s">
        <v>2</v>
      </c>
      <c r="S4" s="57" t="s">
        <v>3</v>
      </c>
      <c r="T4" s="24"/>
      <c r="U4" s="24"/>
    </row>
    <row r="5" spans="1:21" ht="12.95" customHeight="1">
      <c r="A5" s="132" t="s">
        <v>25</v>
      </c>
      <c r="B5" s="142" t="s">
        <v>0</v>
      </c>
      <c r="C5" s="143"/>
      <c r="D5" s="50">
        <v>12941</v>
      </c>
      <c r="E5" s="51">
        <v>1.4999999999999999E-2</v>
      </c>
      <c r="F5" s="50" t="s">
        <v>72</v>
      </c>
      <c r="G5" s="54" t="s">
        <v>73</v>
      </c>
      <c r="H5" s="50">
        <v>2444</v>
      </c>
      <c r="I5" s="54">
        <v>0.21199999999999999</v>
      </c>
      <c r="J5" s="50">
        <v>5754</v>
      </c>
      <c r="K5" s="54">
        <v>0.114</v>
      </c>
      <c r="L5" s="50" t="s">
        <v>1391</v>
      </c>
      <c r="M5" s="54" t="s">
        <v>187</v>
      </c>
      <c r="N5" s="50" t="s">
        <v>1392</v>
      </c>
      <c r="O5" s="54" t="s">
        <v>1052</v>
      </c>
      <c r="P5" s="50" t="s">
        <v>1137</v>
      </c>
      <c r="Q5" s="54" t="s">
        <v>782</v>
      </c>
      <c r="R5" s="50" t="s">
        <v>74</v>
      </c>
      <c r="S5" s="51" t="s">
        <v>75</v>
      </c>
      <c r="T5" s="24"/>
      <c r="U5" s="24"/>
    </row>
    <row r="6" spans="1:21" ht="12.95" customHeight="1">
      <c r="A6" s="132"/>
      <c r="B6" s="144" t="s">
        <v>41</v>
      </c>
      <c r="C6" s="25" t="s">
        <v>42</v>
      </c>
      <c r="D6" s="52">
        <v>6676</v>
      </c>
      <c r="E6" s="53">
        <v>9.9000000000000005E-2</v>
      </c>
      <c r="F6" s="52" t="s">
        <v>712</v>
      </c>
      <c r="G6" s="55" t="s">
        <v>875</v>
      </c>
      <c r="H6" s="52" t="s">
        <v>888</v>
      </c>
      <c r="I6" s="55" t="s">
        <v>878</v>
      </c>
      <c r="J6" s="52">
        <v>2896</v>
      </c>
      <c r="K6" s="55">
        <v>0.189</v>
      </c>
      <c r="L6" s="52" t="s">
        <v>1548</v>
      </c>
      <c r="M6" s="55" t="s">
        <v>1421</v>
      </c>
      <c r="N6" s="52" t="s">
        <v>809</v>
      </c>
      <c r="O6" s="55" t="s">
        <v>1045</v>
      </c>
      <c r="P6" s="52" t="s">
        <v>1131</v>
      </c>
      <c r="Q6" s="55" t="s">
        <v>1213</v>
      </c>
      <c r="R6" s="52" t="s">
        <v>74</v>
      </c>
      <c r="S6" s="53" t="s">
        <v>75</v>
      </c>
      <c r="T6" s="24"/>
      <c r="U6" s="24"/>
    </row>
    <row r="7" spans="1:21" ht="15">
      <c r="A7" s="132"/>
      <c r="B7" s="144"/>
      <c r="C7" s="25" t="s">
        <v>43</v>
      </c>
      <c r="D7" s="52">
        <v>6265</v>
      </c>
      <c r="E7" s="53">
        <v>0.108</v>
      </c>
      <c r="F7" s="52" t="s">
        <v>270</v>
      </c>
      <c r="G7" s="55" t="s">
        <v>876</v>
      </c>
      <c r="H7" s="52" t="s">
        <v>340</v>
      </c>
      <c r="I7" s="55" t="s">
        <v>77</v>
      </c>
      <c r="J7" s="52">
        <v>2858</v>
      </c>
      <c r="K7" s="55">
        <v>0.192</v>
      </c>
      <c r="L7" s="52" t="s">
        <v>1549</v>
      </c>
      <c r="M7" s="55" t="s">
        <v>1121</v>
      </c>
      <c r="N7" s="52" t="s">
        <v>539</v>
      </c>
      <c r="O7" s="55" t="s">
        <v>903</v>
      </c>
      <c r="P7" s="52" t="s">
        <v>1154</v>
      </c>
      <c r="Q7" s="55" t="s">
        <v>901</v>
      </c>
      <c r="R7" s="52" t="s">
        <v>74</v>
      </c>
      <c r="S7" s="53" t="s">
        <v>75</v>
      </c>
      <c r="T7" s="24"/>
      <c r="U7" s="24"/>
    </row>
    <row r="8" spans="1:21" ht="15">
      <c r="A8" s="132"/>
      <c r="B8" s="144" t="s">
        <v>44</v>
      </c>
      <c r="C8" s="25" t="s">
        <v>1249</v>
      </c>
      <c r="D8" s="52">
        <v>2267</v>
      </c>
      <c r="E8" s="53">
        <v>0.223</v>
      </c>
      <c r="F8" s="52" t="s">
        <v>433</v>
      </c>
      <c r="G8" s="55" t="s">
        <v>883</v>
      </c>
      <c r="H8" s="52" t="s">
        <v>1546</v>
      </c>
      <c r="I8" s="55" t="s">
        <v>721</v>
      </c>
      <c r="J8" s="52" t="s">
        <v>292</v>
      </c>
      <c r="K8" s="55" t="s">
        <v>1013</v>
      </c>
      <c r="L8" s="52" t="s">
        <v>550</v>
      </c>
      <c r="M8" s="55" t="s">
        <v>193</v>
      </c>
      <c r="N8" s="52" t="s">
        <v>74</v>
      </c>
      <c r="O8" s="55" t="s">
        <v>75</v>
      </c>
      <c r="P8" s="52" t="s">
        <v>74</v>
      </c>
      <c r="Q8" s="55" t="s">
        <v>75</v>
      </c>
      <c r="R8" s="52" t="s">
        <v>74</v>
      </c>
      <c r="S8" s="53" t="s">
        <v>75</v>
      </c>
      <c r="T8" s="24"/>
      <c r="U8" s="24"/>
    </row>
    <row r="9" spans="1:21" ht="15">
      <c r="A9" s="132"/>
      <c r="B9" s="144"/>
      <c r="C9" s="25" t="s">
        <v>1250</v>
      </c>
      <c r="D9" s="52">
        <v>3962</v>
      </c>
      <c r="E9" s="53">
        <v>0.157</v>
      </c>
      <c r="F9" s="52" t="s">
        <v>1272</v>
      </c>
      <c r="G9" s="55" t="s">
        <v>274</v>
      </c>
      <c r="H9" s="52" t="s">
        <v>74</v>
      </c>
      <c r="I9" s="55" t="s">
        <v>75</v>
      </c>
      <c r="J9" s="52">
        <v>2034</v>
      </c>
      <c r="K9" s="55">
        <v>0.23699999999999999</v>
      </c>
      <c r="L9" s="52" t="s">
        <v>916</v>
      </c>
      <c r="M9" s="55" t="s">
        <v>1113</v>
      </c>
      <c r="N9" s="52" t="s">
        <v>1473</v>
      </c>
      <c r="O9" s="55" t="s">
        <v>875</v>
      </c>
      <c r="P9" s="52" t="s">
        <v>833</v>
      </c>
      <c r="Q9" s="55" t="s">
        <v>1231</v>
      </c>
      <c r="R9" s="52" t="s">
        <v>74</v>
      </c>
      <c r="S9" s="53" t="s">
        <v>75</v>
      </c>
      <c r="T9" s="24"/>
      <c r="U9" s="24"/>
    </row>
    <row r="10" spans="1:21" ht="15">
      <c r="A10" s="132"/>
      <c r="B10" s="144"/>
      <c r="C10" s="25" t="s">
        <v>1251</v>
      </c>
      <c r="D10" s="52">
        <v>4146</v>
      </c>
      <c r="E10" s="53">
        <v>0.14899999999999999</v>
      </c>
      <c r="F10" s="52" t="s">
        <v>768</v>
      </c>
      <c r="G10" s="55" t="s">
        <v>193</v>
      </c>
      <c r="H10" s="52" t="s">
        <v>1111</v>
      </c>
      <c r="I10" s="55" t="s">
        <v>640</v>
      </c>
      <c r="J10" s="52">
        <v>2230</v>
      </c>
      <c r="K10" s="55">
        <v>0.222</v>
      </c>
      <c r="L10" s="52" t="s">
        <v>212</v>
      </c>
      <c r="M10" s="55" t="s">
        <v>254</v>
      </c>
      <c r="N10" s="52" t="s">
        <v>1411</v>
      </c>
      <c r="O10" s="55" t="s">
        <v>903</v>
      </c>
      <c r="P10" s="52" t="s">
        <v>1554</v>
      </c>
      <c r="Q10" s="55" t="s">
        <v>138</v>
      </c>
      <c r="R10" s="52" t="s">
        <v>74</v>
      </c>
      <c r="S10" s="53" t="s">
        <v>75</v>
      </c>
      <c r="T10" s="24"/>
      <c r="U10" s="24"/>
    </row>
    <row r="11" spans="1:21" ht="15">
      <c r="A11" s="132"/>
      <c r="B11" s="144"/>
      <c r="C11" s="25" t="s">
        <v>45</v>
      </c>
      <c r="D11" s="52">
        <v>2566</v>
      </c>
      <c r="E11" s="53">
        <v>0.20200000000000001</v>
      </c>
      <c r="F11" s="52" t="s">
        <v>346</v>
      </c>
      <c r="G11" s="55" t="s">
        <v>874</v>
      </c>
      <c r="H11" s="52" t="s">
        <v>1101</v>
      </c>
      <c r="I11" s="55" t="s">
        <v>979</v>
      </c>
      <c r="J11" s="52" t="s">
        <v>1547</v>
      </c>
      <c r="K11" s="55" t="s">
        <v>894</v>
      </c>
      <c r="L11" s="52" t="s">
        <v>74</v>
      </c>
      <c r="M11" s="55" t="s">
        <v>75</v>
      </c>
      <c r="N11" s="52" t="s">
        <v>599</v>
      </c>
      <c r="O11" s="55" t="s">
        <v>885</v>
      </c>
      <c r="P11" s="52" t="s">
        <v>74</v>
      </c>
      <c r="Q11" s="55" t="s">
        <v>75</v>
      </c>
      <c r="R11" s="52" t="s">
        <v>74</v>
      </c>
      <c r="S11" s="53" t="s">
        <v>75</v>
      </c>
      <c r="T11" s="24"/>
      <c r="U11" s="24"/>
    </row>
    <row r="12" spans="1:21" ht="15">
      <c r="A12" s="132"/>
      <c r="B12" s="144" t="s">
        <v>46</v>
      </c>
      <c r="C12" s="26" t="s">
        <v>47</v>
      </c>
      <c r="D12" s="52">
        <v>11875</v>
      </c>
      <c r="E12" s="53">
        <v>0.03</v>
      </c>
      <c r="F12" s="52" t="s">
        <v>877</v>
      </c>
      <c r="G12" s="55" t="s">
        <v>878</v>
      </c>
      <c r="H12" s="52">
        <v>2313</v>
      </c>
      <c r="I12" s="55">
        <v>0.218</v>
      </c>
      <c r="J12" s="52">
        <v>5448</v>
      </c>
      <c r="K12" s="55">
        <v>0.11799999999999999</v>
      </c>
      <c r="L12" s="52" t="s">
        <v>647</v>
      </c>
      <c r="M12" s="55" t="s">
        <v>751</v>
      </c>
      <c r="N12" s="52" t="s">
        <v>1553</v>
      </c>
      <c r="O12" s="55" t="s">
        <v>354</v>
      </c>
      <c r="P12" s="52" t="s">
        <v>407</v>
      </c>
      <c r="Q12" s="55" t="s">
        <v>1214</v>
      </c>
      <c r="R12" s="52" t="s">
        <v>74</v>
      </c>
      <c r="S12" s="53" t="s">
        <v>75</v>
      </c>
      <c r="T12" s="24"/>
      <c r="U12" s="24"/>
    </row>
    <row r="13" spans="1:21" ht="15">
      <c r="A13" s="132"/>
      <c r="B13" s="144"/>
      <c r="C13" s="25" t="s">
        <v>1248</v>
      </c>
      <c r="D13" s="52" t="s">
        <v>872</v>
      </c>
      <c r="E13" s="53" t="s">
        <v>873</v>
      </c>
      <c r="F13" s="52" t="s">
        <v>74</v>
      </c>
      <c r="G13" s="55" t="s">
        <v>75</v>
      </c>
      <c r="H13" s="52" t="s">
        <v>74</v>
      </c>
      <c r="I13" s="55" t="s">
        <v>75</v>
      </c>
      <c r="J13" s="52" t="s">
        <v>585</v>
      </c>
      <c r="K13" s="55" t="s">
        <v>403</v>
      </c>
      <c r="L13" s="52" t="s">
        <v>74</v>
      </c>
      <c r="M13" s="55" t="s">
        <v>75</v>
      </c>
      <c r="N13" s="52" t="s">
        <v>74</v>
      </c>
      <c r="O13" s="55" t="s">
        <v>75</v>
      </c>
      <c r="P13" s="52" t="s">
        <v>74</v>
      </c>
      <c r="Q13" s="55" t="s">
        <v>75</v>
      </c>
      <c r="R13" s="52" t="s">
        <v>74</v>
      </c>
      <c r="S13" s="53" t="s">
        <v>75</v>
      </c>
      <c r="T13" s="24"/>
      <c r="U13" s="24"/>
    </row>
    <row r="14" spans="1:21" ht="15">
      <c r="A14" s="132"/>
      <c r="B14" s="144"/>
      <c r="C14" s="25" t="s">
        <v>48</v>
      </c>
      <c r="D14" s="52" t="s">
        <v>842</v>
      </c>
      <c r="E14" s="53" t="s">
        <v>590</v>
      </c>
      <c r="F14" s="52" t="s">
        <v>74</v>
      </c>
      <c r="G14" s="55" t="s">
        <v>75</v>
      </c>
      <c r="H14" s="52" t="s">
        <v>74</v>
      </c>
      <c r="I14" s="55" t="s">
        <v>75</v>
      </c>
      <c r="J14" s="52" t="s">
        <v>74</v>
      </c>
      <c r="K14" s="55" t="s">
        <v>75</v>
      </c>
      <c r="L14" s="52" t="s">
        <v>74</v>
      </c>
      <c r="M14" s="55" t="s">
        <v>75</v>
      </c>
      <c r="N14" s="52" t="s">
        <v>74</v>
      </c>
      <c r="O14" s="55" t="s">
        <v>75</v>
      </c>
      <c r="P14" s="52" t="s">
        <v>74</v>
      </c>
      <c r="Q14" s="55" t="s">
        <v>75</v>
      </c>
      <c r="R14" s="52" t="s">
        <v>74</v>
      </c>
      <c r="S14" s="53" t="s">
        <v>75</v>
      </c>
      <c r="T14" s="24"/>
      <c r="U14" s="24"/>
    </row>
    <row r="15" spans="1:21" ht="15">
      <c r="A15" s="132"/>
      <c r="B15" s="144"/>
      <c r="C15" s="25" t="s">
        <v>49</v>
      </c>
      <c r="D15" s="52" t="s">
        <v>74</v>
      </c>
      <c r="E15" s="53" t="s">
        <v>75</v>
      </c>
      <c r="F15" s="52" t="s">
        <v>74</v>
      </c>
      <c r="G15" s="55" t="s">
        <v>75</v>
      </c>
      <c r="H15" s="52" t="s">
        <v>74</v>
      </c>
      <c r="I15" s="55" t="s">
        <v>75</v>
      </c>
      <c r="J15" s="52" t="s">
        <v>74</v>
      </c>
      <c r="K15" s="55" t="s">
        <v>75</v>
      </c>
      <c r="L15" s="52" t="s">
        <v>74</v>
      </c>
      <c r="M15" s="55" t="s">
        <v>75</v>
      </c>
      <c r="N15" s="52" t="s">
        <v>74</v>
      </c>
      <c r="O15" s="55" t="s">
        <v>75</v>
      </c>
      <c r="P15" s="52" t="s">
        <v>74</v>
      </c>
      <c r="Q15" s="55" t="s">
        <v>75</v>
      </c>
      <c r="R15" s="52" t="s">
        <v>74</v>
      </c>
      <c r="S15" s="53" t="s">
        <v>75</v>
      </c>
      <c r="T15" s="24"/>
      <c r="U15" s="24"/>
    </row>
    <row r="16" spans="1:21" ht="15">
      <c r="A16" s="132"/>
      <c r="B16" s="144"/>
      <c r="C16" s="25" t="s">
        <v>50</v>
      </c>
      <c r="D16" s="52" t="s">
        <v>74</v>
      </c>
      <c r="E16" s="53" t="s">
        <v>75</v>
      </c>
      <c r="F16" s="52" t="s">
        <v>74</v>
      </c>
      <c r="G16" s="55" t="s">
        <v>75</v>
      </c>
      <c r="H16" s="52" t="s">
        <v>74</v>
      </c>
      <c r="I16" s="55" t="s">
        <v>75</v>
      </c>
      <c r="J16" s="52" t="s">
        <v>74</v>
      </c>
      <c r="K16" s="55" t="s">
        <v>75</v>
      </c>
      <c r="L16" s="52" t="s">
        <v>74</v>
      </c>
      <c r="M16" s="55" t="s">
        <v>75</v>
      </c>
      <c r="N16" s="52" t="s">
        <v>74</v>
      </c>
      <c r="O16" s="55" t="s">
        <v>75</v>
      </c>
      <c r="P16" s="52" t="s">
        <v>74</v>
      </c>
      <c r="Q16" s="55" t="s">
        <v>75</v>
      </c>
      <c r="R16" s="52" t="s">
        <v>74</v>
      </c>
      <c r="S16" s="53" t="s">
        <v>75</v>
      </c>
      <c r="T16" s="24"/>
      <c r="U16" s="24"/>
    </row>
    <row r="17" spans="1:21" ht="15">
      <c r="A17" s="132"/>
      <c r="B17" s="145" t="s">
        <v>51</v>
      </c>
      <c r="C17" s="56" t="s">
        <v>1252</v>
      </c>
      <c r="D17" s="52">
        <v>10778</v>
      </c>
      <c r="E17" s="53">
        <v>4.5999999999999999E-2</v>
      </c>
      <c r="F17" s="52" t="s">
        <v>1357</v>
      </c>
      <c r="G17" s="55" t="s">
        <v>1068</v>
      </c>
      <c r="H17" s="52">
        <v>2069</v>
      </c>
      <c r="I17" s="55">
        <v>0.23300000000000001</v>
      </c>
      <c r="J17" s="52">
        <v>5129</v>
      </c>
      <c r="K17" s="55">
        <v>0.125</v>
      </c>
      <c r="L17" s="52" t="s">
        <v>1330</v>
      </c>
      <c r="M17" s="55" t="s">
        <v>1424</v>
      </c>
      <c r="N17" s="52" t="s">
        <v>1552</v>
      </c>
      <c r="O17" s="55" t="s">
        <v>243</v>
      </c>
      <c r="P17" s="52" t="s">
        <v>479</v>
      </c>
      <c r="Q17" s="55" t="s">
        <v>157</v>
      </c>
      <c r="R17" s="52" t="s">
        <v>74</v>
      </c>
      <c r="S17" s="53" t="s">
        <v>75</v>
      </c>
      <c r="T17" s="24"/>
      <c r="U17" s="24"/>
    </row>
    <row r="18" spans="1:21" ht="15">
      <c r="A18" s="132"/>
      <c r="B18" s="145"/>
      <c r="C18" s="56" t="s">
        <v>1253</v>
      </c>
      <c r="D18" s="52" t="s">
        <v>1188</v>
      </c>
      <c r="E18" s="53" t="s">
        <v>1356</v>
      </c>
      <c r="F18" s="52" t="s">
        <v>74</v>
      </c>
      <c r="G18" s="55" t="s">
        <v>75</v>
      </c>
      <c r="H18" s="52" t="s">
        <v>74</v>
      </c>
      <c r="I18" s="55" t="s">
        <v>75</v>
      </c>
      <c r="J18" s="52" t="s">
        <v>388</v>
      </c>
      <c r="K18" s="55" t="s">
        <v>403</v>
      </c>
      <c r="L18" s="52" t="s">
        <v>74</v>
      </c>
      <c r="M18" s="55" t="s">
        <v>75</v>
      </c>
      <c r="N18" s="52" t="s">
        <v>74</v>
      </c>
      <c r="O18" s="55" t="s">
        <v>75</v>
      </c>
      <c r="P18" s="52" t="s">
        <v>74</v>
      </c>
      <c r="Q18" s="55" t="s">
        <v>75</v>
      </c>
      <c r="R18" s="52" t="s">
        <v>74</v>
      </c>
      <c r="S18" s="53" t="s">
        <v>75</v>
      </c>
      <c r="T18" s="24"/>
      <c r="U18" s="24"/>
    </row>
    <row r="19" spans="1:21" ht="15">
      <c r="A19" s="132"/>
      <c r="B19" s="145"/>
      <c r="C19" s="56" t="s">
        <v>1254</v>
      </c>
      <c r="D19" s="52" t="s">
        <v>492</v>
      </c>
      <c r="E19" s="53" t="s">
        <v>345</v>
      </c>
      <c r="F19" s="52" t="s">
        <v>803</v>
      </c>
      <c r="G19" s="55" t="s">
        <v>409</v>
      </c>
      <c r="H19" s="52" t="s">
        <v>74</v>
      </c>
      <c r="I19" s="55" t="s">
        <v>75</v>
      </c>
      <c r="J19" s="52" t="s">
        <v>311</v>
      </c>
      <c r="K19" s="55" t="s">
        <v>1153</v>
      </c>
      <c r="L19" s="52" t="s">
        <v>74</v>
      </c>
      <c r="M19" s="55" t="s">
        <v>75</v>
      </c>
      <c r="N19" s="52" t="s">
        <v>74</v>
      </c>
      <c r="O19" s="55" t="s">
        <v>75</v>
      </c>
      <c r="P19" s="52" t="s">
        <v>74</v>
      </c>
      <c r="Q19" s="55" t="s">
        <v>75</v>
      </c>
      <c r="R19" s="52" t="s">
        <v>74</v>
      </c>
      <c r="S19" s="53" t="s">
        <v>75</v>
      </c>
      <c r="T19" s="24"/>
      <c r="U19" s="24"/>
    </row>
    <row r="20" spans="1:21" ht="15">
      <c r="A20" s="132"/>
      <c r="B20" s="145"/>
      <c r="C20" s="56" t="s">
        <v>1255</v>
      </c>
      <c r="D20" s="52" t="s">
        <v>74</v>
      </c>
      <c r="E20" s="53" t="s">
        <v>75</v>
      </c>
      <c r="F20" s="52" t="s">
        <v>74</v>
      </c>
      <c r="G20" s="55" t="s">
        <v>75</v>
      </c>
      <c r="H20" s="52" t="s">
        <v>74</v>
      </c>
      <c r="I20" s="55" t="s">
        <v>75</v>
      </c>
      <c r="J20" s="52" t="s">
        <v>74</v>
      </c>
      <c r="K20" s="55" t="s">
        <v>75</v>
      </c>
      <c r="L20" s="52" t="s">
        <v>74</v>
      </c>
      <c r="M20" s="55" t="s">
        <v>75</v>
      </c>
      <c r="N20" s="52" t="s">
        <v>74</v>
      </c>
      <c r="O20" s="55" t="s">
        <v>75</v>
      </c>
      <c r="P20" s="52" t="s">
        <v>74</v>
      </c>
      <c r="Q20" s="55" t="s">
        <v>75</v>
      </c>
      <c r="R20" s="52" t="s">
        <v>74</v>
      </c>
      <c r="S20" s="53" t="s">
        <v>75</v>
      </c>
      <c r="T20" s="24"/>
      <c r="U20" s="24"/>
    </row>
    <row r="21" spans="1:21" ht="15">
      <c r="A21" s="132"/>
      <c r="B21" s="145"/>
      <c r="C21" s="56" t="s">
        <v>1256</v>
      </c>
      <c r="D21" s="52" t="s">
        <v>74</v>
      </c>
      <c r="E21" s="53" t="s">
        <v>75</v>
      </c>
      <c r="F21" s="52" t="s">
        <v>74</v>
      </c>
      <c r="G21" s="55" t="s">
        <v>75</v>
      </c>
      <c r="H21" s="52" t="s">
        <v>74</v>
      </c>
      <c r="I21" s="55" t="s">
        <v>75</v>
      </c>
      <c r="J21" s="52" t="s">
        <v>74</v>
      </c>
      <c r="K21" s="55" t="s">
        <v>75</v>
      </c>
      <c r="L21" s="52" t="s">
        <v>74</v>
      </c>
      <c r="M21" s="55" t="s">
        <v>75</v>
      </c>
      <c r="N21" s="52" t="s">
        <v>74</v>
      </c>
      <c r="O21" s="55" t="s">
        <v>75</v>
      </c>
      <c r="P21" s="52" t="s">
        <v>74</v>
      </c>
      <c r="Q21" s="55" t="s">
        <v>75</v>
      </c>
      <c r="R21" s="52" t="s">
        <v>74</v>
      </c>
      <c r="S21" s="53" t="s">
        <v>75</v>
      </c>
      <c r="T21" s="24"/>
      <c r="U21" s="24"/>
    </row>
    <row r="22" spans="1:21" ht="15">
      <c r="A22" s="132"/>
      <c r="B22" s="145"/>
      <c r="C22" s="56" t="s">
        <v>1257</v>
      </c>
      <c r="D22" s="52" t="s">
        <v>679</v>
      </c>
      <c r="E22" s="53" t="s">
        <v>558</v>
      </c>
      <c r="F22" s="52" t="s">
        <v>74</v>
      </c>
      <c r="G22" s="55" t="s">
        <v>75</v>
      </c>
      <c r="H22" s="52" t="s">
        <v>1078</v>
      </c>
      <c r="I22" s="55" t="s">
        <v>1153</v>
      </c>
      <c r="J22" s="52" t="s">
        <v>74</v>
      </c>
      <c r="K22" s="55" t="s">
        <v>75</v>
      </c>
      <c r="L22" s="52" t="s">
        <v>74</v>
      </c>
      <c r="M22" s="55" t="s">
        <v>75</v>
      </c>
      <c r="N22" s="52" t="s">
        <v>74</v>
      </c>
      <c r="O22" s="55" t="s">
        <v>75</v>
      </c>
      <c r="P22" s="52" t="s">
        <v>74</v>
      </c>
      <c r="Q22" s="55" t="s">
        <v>75</v>
      </c>
      <c r="R22" s="52" t="s">
        <v>74</v>
      </c>
      <c r="S22" s="53" t="s">
        <v>75</v>
      </c>
      <c r="T22" s="24"/>
      <c r="U22" s="24"/>
    </row>
    <row r="23" spans="1:21" ht="15">
      <c r="A23" s="132"/>
      <c r="B23" s="145" t="s">
        <v>52</v>
      </c>
      <c r="C23" s="27" t="s">
        <v>1258</v>
      </c>
      <c r="D23" s="52">
        <v>6173</v>
      </c>
      <c r="E23" s="53">
        <v>0.109</v>
      </c>
      <c r="F23" s="52" t="s">
        <v>421</v>
      </c>
      <c r="G23" s="55" t="s">
        <v>474</v>
      </c>
      <c r="H23" s="52" t="s">
        <v>1358</v>
      </c>
      <c r="I23" s="55" t="s">
        <v>97</v>
      </c>
      <c r="J23" s="52">
        <v>3256</v>
      </c>
      <c r="K23" s="55">
        <v>0.17699999999999999</v>
      </c>
      <c r="L23" s="52" t="s">
        <v>1050</v>
      </c>
      <c r="M23" s="55" t="s">
        <v>291</v>
      </c>
      <c r="N23" s="52" t="s">
        <v>346</v>
      </c>
      <c r="O23" s="55" t="s">
        <v>1121</v>
      </c>
      <c r="P23" s="52" t="s">
        <v>439</v>
      </c>
      <c r="Q23" s="55" t="s">
        <v>1006</v>
      </c>
      <c r="R23" s="52" t="s">
        <v>74</v>
      </c>
      <c r="S23" s="53" t="s">
        <v>75</v>
      </c>
      <c r="T23" s="24"/>
      <c r="U23" s="24"/>
    </row>
    <row r="24" spans="1:21" ht="15">
      <c r="A24" s="132"/>
      <c r="B24" s="145"/>
      <c r="C24" s="56" t="s">
        <v>1259</v>
      </c>
      <c r="D24" s="52" t="s">
        <v>366</v>
      </c>
      <c r="E24" s="53" t="s">
        <v>925</v>
      </c>
      <c r="F24" s="52" t="s">
        <v>74</v>
      </c>
      <c r="G24" s="55" t="s">
        <v>75</v>
      </c>
      <c r="H24" s="52" t="s">
        <v>74</v>
      </c>
      <c r="I24" s="55" t="s">
        <v>75</v>
      </c>
      <c r="J24" s="52" t="s">
        <v>457</v>
      </c>
      <c r="K24" s="55" t="s">
        <v>1359</v>
      </c>
      <c r="L24" s="52" t="s">
        <v>74</v>
      </c>
      <c r="M24" s="55" t="s">
        <v>75</v>
      </c>
      <c r="N24" s="52" t="s">
        <v>74</v>
      </c>
      <c r="O24" s="55" t="s">
        <v>75</v>
      </c>
      <c r="P24" s="52" t="s">
        <v>74</v>
      </c>
      <c r="Q24" s="55" t="s">
        <v>75</v>
      </c>
      <c r="R24" s="52" t="s">
        <v>74</v>
      </c>
      <c r="S24" s="53" t="s">
        <v>75</v>
      </c>
      <c r="T24" s="24"/>
      <c r="U24" s="24"/>
    </row>
    <row r="25" spans="1:21" ht="15">
      <c r="A25" s="132"/>
      <c r="B25" s="145"/>
      <c r="C25" s="56" t="s">
        <v>1260</v>
      </c>
      <c r="D25" s="52" t="s">
        <v>1355</v>
      </c>
      <c r="E25" s="53" t="s">
        <v>1013</v>
      </c>
      <c r="F25" s="52" t="s">
        <v>74</v>
      </c>
      <c r="G25" s="55" t="s">
        <v>75</v>
      </c>
      <c r="H25" s="52" t="s">
        <v>74</v>
      </c>
      <c r="I25" s="55" t="s">
        <v>75</v>
      </c>
      <c r="J25" s="52" t="s">
        <v>363</v>
      </c>
      <c r="K25" s="55" t="s">
        <v>896</v>
      </c>
      <c r="L25" s="52" t="s">
        <v>74</v>
      </c>
      <c r="M25" s="55" t="s">
        <v>75</v>
      </c>
      <c r="N25" s="52" t="s">
        <v>74</v>
      </c>
      <c r="O25" s="55" t="s">
        <v>75</v>
      </c>
      <c r="P25" s="52" t="s">
        <v>74</v>
      </c>
      <c r="Q25" s="55" t="s">
        <v>75</v>
      </c>
      <c r="R25" s="52" t="s">
        <v>74</v>
      </c>
      <c r="S25" s="53" t="s">
        <v>75</v>
      </c>
      <c r="T25" s="24"/>
      <c r="U25" s="24"/>
    </row>
    <row r="26" spans="1:21" ht="15">
      <c r="A26" s="132"/>
      <c r="B26" s="145"/>
      <c r="C26" s="56" t="s">
        <v>53</v>
      </c>
      <c r="D26" s="52" t="s">
        <v>859</v>
      </c>
      <c r="E26" s="53" t="s">
        <v>651</v>
      </c>
      <c r="F26" s="52" t="s">
        <v>74</v>
      </c>
      <c r="G26" s="55" t="s">
        <v>75</v>
      </c>
      <c r="H26" s="52" t="s">
        <v>166</v>
      </c>
      <c r="I26" s="55" t="s">
        <v>879</v>
      </c>
      <c r="J26" s="52" t="s">
        <v>889</v>
      </c>
      <c r="K26" s="55" t="s">
        <v>890</v>
      </c>
      <c r="L26" s="52" t="s">
        <v>412</v>
      </c>
      <c r="M26" s="55" t="s">
        <v>883</v>
      </c>
      <c r="N26" s="52" t="s">
        <v>137</v>
      </c>
      <c r="O26" s="55" t="s">
        <v>1550</v>
      </c>
      <c r="P26" s="52" t="s">
        <v>74</v>
      </c>
      <c r="Q26" s="55" t="s">
        <v>75</v>
      </c>
      <c r="R26" s="52" t="s">
        <v>74</v>
      </c>
      <c r="S26" s="53" t="s">
        <v>75</v>
      </c>
      <c r="T26" s="24"/>
      <c r="U26" s="24"/>
    </row>
    <row r="27" spans="1:21" ht="15">
      <c r="A27" s="132"/>
      <c r="B27" s="145"/>
      <c r="C27" s="27" t="s">
        <v>54</v>
      </c>
      <c r="D27" s="52" t="s">
        <v>860</v>
      </c>
      <c r="E27" s="53" t="s">
        <v>385</v>
      </c>
      <c r="F27" s="52" t="s">
        <v>74</v>
      </c>
      <c r="G27" s="55" t="s">
        <v>75</v>
      </c>
      <c r="H27" s="52" t="s">
        <v>74</v>
      </c>
      <c r="I27" s="55" t="s">
        <v>75</v>
      </c>
      <c r="J27" s="52" t="s">
        <v>74</v>
      </c>
      <c r="K27" s="55" t="s">
        <v>75</v>
      </c>
      <c r="L27" s="52" t="s">
        <v>74</v>
      </c>
      <c r="M27" s="55" t="s">
        <v>75</v>
      </c>
      <c r="N27" s="52" t="s">
        <v>74</v>
      </c>
      <c r="O27" s="55" t="s">
        <v>75</v>
      </c>
      <c r="P27" s="52" t="s">
        <v>74</v>
      </c>
      <c r="Q27" s="55" t="s">
        <v>75</v>
      </c>
      <c r="R27" s="52" t="s">
        <v>74</v>
      </c>
      <c r="S27" s="53" t="s">
        <v>75</v>
      </c>
      <c r="T27" s="24"/>
      <c r="U27" s="24"/>
    </row>
    <row r="28" spans="1:21" ht="15">
      <c r="A28" s="132"/>
      <c r="B28" s="145"/>
      <c r="C28" s="27" t="s">
        <v>55</v>
      </c>
      <c r="D28" s="52" t="s">
        <v>861</v>
      </c>
      <c r="E28" s="53" t="s">
        <v>847</v>
      </c>
      <c r="F28" s="52" t="s">
        <v>74</v>
      </c>
      <c r="G28" s="55" t="s">
        <v>75</v>
      </c>
      <c r="H28" s="52" t="s">
        <v>487</v>
      </c>
      <c r="I28" s="55" t="s">
        <v>880</v>
      </c>
      <c r="J28" s="52" t="s">
        <v>74</v>
      </c>
      <c r="K28" s="55" t="s">
        <v>75</v>
      </c>
      <c r="L28" s="52" t="s">
        <v>993</v>
      </c>
      <c r="M28" s="55" t="s">
        <v>1153</v>
      </c>
      <c r="N28" s="52" t="s">
        <v>74</v>
      </c>
      <c r="O28" s="55" t="s">
        <v>75</v>
      </c>
      <c r="P28" s="52" t="s">
        <v>74</v>
      </c>
      <c r="Q28" s="55" t="s">
        <v>75</v>
      </c>
      <c r="R28" s="52" t="s">
        <v>74</v>
      </c>
      <c r="S28" s="53" t="s">
        <v>75</v>
      </c>
      <c r="T28" s="24"/>
      <c r="U28" s="24"/>
    </row>
    <row r="29" spans="1:21" ht="15">
      <c r="A29" s="132"/>
      <c r="B29" s="145"/>
      <c r="C29" s="27" t="s">
        <v>56</v>
      </c>
      <c r="D29" s="52" t="s">
        <v>361</v>
      </c>
      <c r="E29" s="53" t="s">
        <v>862</v>
      </c>
      <c r="F29" s="52" t="s">
        <v>74</v>
      </c>
      <c r="G29" s="55" t="s">
        <v>75</v>
      </c>
      <c r="H29" s="52" t="s">
        <v>836</v>
      </c>
      <c r="I29" s="55" t="s">
        <v>163</v>
      </c>
      <c r="J29" s="52" t="s">
        <v>891</v>
      </c>
      <c r="K29" s="55" t="s">
        <v>892</v>
      </c>
      <c r="L29" s="52" t="s">
        <v>74</v>
      </c>
      <c r="M29" s="55" t="s">
        <v>75</v>
      </c>
      <c r="N29" s="52" t="s">
        <v>74</v>
      </c>
      <c r="O29" s="55" t="s">
        <v>75</v>
      </c>
      <c r="P29" s="52" t="s">
        <v>74</v>
      </c>
      <c r="Q29" s="55" t="s">
        <v>75</v>
      </c>
      <c r="R29" s="52" t="s">
        <v>74</v>
      </c>
      <c r="S29" s="53" t="s">
        <v>75</v>
      </c>
      <c r="T29" s="24"/>
      <c r="U29" s="24"/>
    </row>
    <row r="30" spans="1:21" ht="15">
      <c r="A30" s="132"/>
      <c r="B30" s="145"/>
      <c r="C30" s="27" t="s">
        <v>57</v>
      </c>
      <c r="D30" s="52">
        <v>2402</v>
      </c>
      <c r="E30" s="53">
        <v>0.21099999999999999</v>
      </c>
      <c r="F30" s="52" t="s">
        <v>346</v>
      </c>
      <c r="G30" s="55" t="s">
        <v>874</v>
      </c>
      <c r="H30" s="52" t="s">
        <v>78</v>
      </c>
      <c r="I30" s="55" t="s">
        <v>881</v>
      </c>
      <c r="J30" s="52" t="s">
        <v>893</v>
      </c>
      <c r="K30" s="55" t="s">
        <v>894</v>
      </c>
      <c r="L30" s="52" t="s">
        <v>74</v>
      </c>
      <c r="M30" s="55" t="s">
        <v>75</v>
      </c>
      <c r="N30" s="52" t="s">
        <v>137</v>
      </c>
      <c r="O30" s="55" t="s">
        <v>193</v>
      </c>
      <c r="P30" s="52" t="s">
        <v>74</v>
      </c>
      <c r="Q30" s="55" t="s">
        <v>75</v>
      </c>
      <c r="R30" s="52" t="s">
        <v>74</v>
      </c>
      <c r="S30" s="53" t="s">
        <v>75</v>
      </c>
      <c r="T30" s="24"/>
      <c r="U30" s="24"/>
    </row>
    <row r="31" spans="1:21" ht="15">
      <c r="A31" s="132"/>
      <c r="B31" s="145"/>
      <c r="C31" s="27" t="s">
        <v>58</v>
      </c>
      <c r="D31" s="52" t="s">
        <v>74</v>
      </c>
      <c r="E31" s="53" t="s">
        <v>75</v>
      </c>
      <c r="F31" s="52" t="s">
        <v>74</v>
      </c>
      <c r="G31" s="55" t="s">
        <v>75</v>
      </c>
      <c r="H31" s="52" t="s">
        <v>74</v>
      </c>
      <c r="I31" s="55" t="s">
        <v>75</v>
      </c>
      <c r="J31" s="52" t="s">
        <v>74</v>
      </c>
      <c r="K31" s="55" t="s">
        <v>75</v>
      </c>
      <c r="L31" s="52" t="s">
        <v>74</v>
      </c>
      <c r="M31" s="55" t="s">
        <v>75</v>
      </c>
      <c r="N31" s="52" t="s">
        <v>74</v>
      </c>
      <c r="O31" s="55" t="s">
        <v>75</v>
      </c>
      <c r="P31" s="52" t="s">
        <v>74</v>
      </c>
      <c r="Q31" s="55" t="s">
        <v>75</v>
      </c>
      <c r="R31" s="52" t="s">
        <v>74</v>
      </c>
      <c r="S31" s="53" t="s">
        <v>75</v>
      </c>
      <c r="T31" s="24"/>
      <c r="U31" s="24"/>
    </row>
    <row r="32" spans="1:21" ht="15">
      <c r="A32" s="132"/>
      <c r="B32" s="145"/>
      <c r="C32" s="27" t="s">
        <v>59</v>
      </c>
      <c r="D32" s="52" t="s">
        <v>74</v>
      </c>
      <c r="E32" s="53" t="s">
        <v>75</v>
      </c>
      <c r="F32" s="52" t="s">
        <v>74</v>
      </c>
      <c r="G32" s="55" t="s">
        <v>75</v>
      </c>
      <c r="H32" s="52" t="s">
        <v>74</v>
      </c>
      <c r="I32" s="55" t="s">
        <v>75</v>
      </c>
      <c r="J32" s="52" t="s">
        <v>74</v>
      </c>
      <c r="K32" s="55" t="s">
        <v>75</v>
      </c>
      <c r="L32" s="52" t="s">
        <v>74</v>
      </c>
      <c r="M32" s="55" t="s">
        <v>75</v>
      </c>
      <c r="N32" s="52" t="s">
        <v>74</v>
      </c>
      <c r="O32" s="55" t="s">
        <v>75</v>
      </c>
      <c r="P32" s="52" t="s">
        <v>74</v>
      </c>
      <c r="Q32" s="55" t="s">
        <v>75</v>
      </c>
      <c r="R32" s="52" t="s">
        <v>74</v>
      </c>
      <c r="S32" s="53" t="s">
        <v>75</v>
      </c>
      <c r="T32" s="24"/>
      <c r="U32" s="24"/>
    </row>
    <row r="33" spans="1:21" ht="15">
      <c r="A33" s="132"/>
      <c r="B33" s="132" t="s">
        <v>60</v>
      </c>
      <c r="C33" s="56" t="s">
        <v>61</v>
      </c>
      <c r="D33" s="52" t="s">
        <v>734</v>
      </c>
      <c r="E33" s="53" t="s">
        <v>321</v>
      </c>
      <c r="F33" s="52" t="s">
        <v>74</v>
      </c>
      <c r="G33" s="55" t="s">
        <v>75</v>
      </c>
      <c r="H33" s="52" t="s">
        <v>74</v>
      </c>
      <c r="I33" s="55" t="s">
        <v>75</v>
      </c>
      <c r="J33" s="52" t="s">
        <v>895</v>
      </c>
      <c r="K33" s="55" t="s">
        <v>896</v>
      </c>
      <c r="L33" s="52" t="s">
        <v>74</v>
      </c>
      <c r="M33" s="55" t="s">
        <v>75</v>
      </c>
      <c r="N33" s="52" t="s">
        <v>1551</v>
      </c>
      <c r="O33" s="55" t="s">
        <v>432</v>
      </c>
      <c r="P33" s="52" t="s">
        <v>74</v>
      </c>
      <c r="Q33" s="55" t="s">
        <v>75</v>
      </c>
      <c r="R33" s="52" t="s">
        <v>74</v>
      </c>
      <c r="S33" s="53" t="s">
        <v>75</v>
      </c>
      <c r="T33" s="24"/>
      <c r="U33" s="24"/>
    </row>
    <row r="34" spans="1:21" ht="15">
      <c r="A34" s="132"/>
      <c r="B34" s="132"/>
      <c r="C34" s="56" t="s">
        <v>62</v>
      </c>
      <c r="D34" s="52" t="s">
        <v>863</v>
      </c>
      <c r="E34" s="53" t="s">
        <v>310</v>
      </c>
      <c r="F34" s="52" t="s">
        <v>74</v>
      </c>
      <c r="G34" s="55" t="s">
        <v>75</v>
      </c>
      <c r="H34" s="52" t="s">
        <v>74</v>
      </c>
      <c r="I34" s="55" t="s">
        <v>75</v>
      </c>
      <c r="J34" s="52" t="s">
        <v>518</v>
      </c>
      <c r="K34" s="55" t="s">
        <v>897</v>
      </c>
      <c r="L34" s="52" t="s">
        <v>74</v>
      </c>
      <c r="M34" s="55" t="s">
        <v>75</v>
      </c>
      <c r="N34" s="52" t="s">
        <v>787</v>
      </c>
      <c r="O34" s="55" t="s">
        <v>879</v>
      </c>
      <c r="P34" s="52" t="s">
        <v>641</v>
      </c>
      <c r="Q34" s="55" t="s">
        <v>1009</v>
      </c>
      <c r="R34" s="52" t="s">
        <v>74</v>
      </c>
      <c r="S34" s="53" t="s">
        <v>75</v>
      </c>
      <c r="T34" s="24"/>
      <c r="U34" s="24"/>
    </row>
    <row r="35" spans="1:21" ht="15">
      <c r="A35" s="132"/>
      <c r="B35" s="132"/>
      <c r="C35" s="56" t="s">
        <v>63</v>
      </c>
      <c r="D35" s="52" t="s">
        <v>864</v>
      </c>
      <c r="E35" s="53" t="s">
        <v>865</v>
      </c>
      <c r="F35" s="52" t="s">
        <v>74</v>
      </c>
      <c r="G35" s="55" t="s">
        <v>75</v>
      </c>
      <c r="H35" s="52" t="s">
        <v>74</v>
      </c>
      <c r="I35" s="55" t="s">
        <v>75</v>
      </c>
      <c r="J35" s="52" t="s">
        <v>898</v>
      </c>
      <c r="K35" s="55" t="s">
        <v>343</v>
      </c>
      <c r="L35" s="52" t="s">
        <v>74</v>
      </c>
      <c r="M35" s="55" t="s">
        <v>75</v>
      </c>
      <c r="N35" s="52" t="s">
        <v>768</v>
      </c>
      <c r="O35" s="55" t="s">
        <v>901</v>
      </c>
      <c r="P35" s="52" t="s">
        <v>74</v>
      </c>
      <c r="Q35" s="55" t="s">
        <v>75</v>
      </c>
      <c r="R35" s="52" t="s">
        <v>74</v>
      </c>
      <c r="S35" s="53" t="s">
        <v>75</v>
      </c>
      <c r="T35" s="24"/>
      <c r="U35" s="24"/>
    </row>
    <row r="36" spans="1:21" ht="15">
      <c r="A36" s="132"/>
      <c r="B36" s="132"/>
      <c r="C36" s="56" t="s">
        <v>64</v>
      </c>
      <c r="D36" s="52" t="s">
        <v>866</v>
      </c>
      <c r="E36" s="53" t="s">
        <v>867</v>
      </c>
      <c r="F36" s="52" t="s">
        <v>74</v>
      </c>
      <c r="G36" s="55" t="s">
        <v>75</v>
      </c>
      <c r="H36" s="52" t="s">
        <v>74</v>
      </c>
      <c r="I36" s="55" t="s">
        <v>75</v>
      </c>
      <c r="J36" s="52" t="s">
        <v>899</v>
      </c>
      <c r="K36" s="55" t="s">
        <v>586</v>
      </c>
      <c r="L36" s="52" t="s">
        <v>74</v>
      </c>
      <c r="M36" s="55" t="s">
        <v>75</v>
      </c>
      <c r="N36" s="52" t="s">
        <v>74</v>
      </c>
      <c r="O36" s="55" t="s">
        <v>75</v>
      </c>
      <c r="P36" s="52" t="s">
        <v>74</v>
      </c>
      <c r="Q36" s="55" t="s">
        <v>75</v>
      </c>
      <c r="R36" s="52" t="s">
        <v>74</v>
      </c>
      <c r="S36" s="53" t="s">
        <v>75</v>
      </c>
      <c r="T36" s="24"/>
      <c r="U36" s="24"/>
    </row>
    <row r="37" spans="1:21" ht="15">
      <c r="A37" s="132"/>
      <c r="B37" s="132"/>
      <c r="C37" s="56" t="s">
        <v>65</v>
      </c>
      <c r="D37" s="52" t="s">
        <v>868</v>
      </c>
      <c r="E37" s="53" t="s">
        <v>869</v>
      </c>
      <c r="F37" s="52" t="s">
        <v>74</v>
      </c>
      <c r="G37" s="55" t="s">
        <v>75</v>
      </c>
      <c r="H37" s="52" t="s">
        <v>882</v>
      </c>
      <c r="I37" s="55" t="s">
        <v>883</v>
      </c>
      <c r="J37" s="52" t="s">
        <v>900</v>
      </c>
      <c r="K37" s="55" t="s">
        <v>183</v>
      </c>
      <c r="L37" s="52" t="s">
        <v>473</v>
      </c>
      <c r="M37" s="55" t="s">
        <v>403</v>
      </c>
      <c r="N37" s="52" t="s">
        <v>74</v>
      </c>
      <c r="O37" s="55" t="s">
        <v>75</v>
      </c>
      <c r="P37" s="52" t="s">
        <v>74</v>
      </c>
      <c r="Q37" s="55" t="s">
        <v>75</v>
      </c>
      <c r="R37" s="52" t="s">
        <v>74</v>
      </c>
      <c r="S37" s="53" t="s">
        <v>75</v>
      </c>
      <c r="T37" s="24"/>
      <c r="U37" s="24"/>
    </row>
    <row r="38" spans="1:21" ht="15">
      <c r="A38" s="132"/>
      <c r="B38" s="132"/>
      <c r="C38" s="56" t="s">
        <v>66</v>
      </c>
      <c r="D38" s="52" t="s">
        <v>808</v>
      </c>
      <c r="E38" s="53" t="s">
        <v>197</v>
      </c>
      <c r="F38" s="52" t="s">
        <v>74</v>
      </c>
      <c r="G38" s="55" t="s">
        <v>75</v>
      </c>
      <c r="H38" s="52" t="s">
        <v>74</v>
      </c>
      <c r="I38" s="55" t="s">
        <v>75</v>
      </c>
      <c r="J38" s="52" t="s">
        <v>213</v>
      </c>
      <c r="K38" s="55" t="s">
        <v>901</v>
      </c>
      <c r="L38" s="52" t="s">
        <v>74</v>
      </c>
      <c r="M38" s="55" t="s">
        <v>75</v>
      </c>
      <c r="N38" s="52" t="s">
        <v>74</v>
      </c>
      <c r="O38" s="55" t="s">
        <v>75</v>
      </c>
      <c r="P38" s="52" t="s">
        <v>74</v>
      </c>
      <c r="Q38" s="55" t="s">
        <v>75</v>
      </c>
      <c r="R38" s="52" t="s">
        <v>74</v>
      </c>
      <c r="S38" s="53" t="s">
        <v>75</v>
      </c>
      <c r="T38" s="24"/>
      <c r="U38" s="24"/>
    </row>
    <row r="39" spans="1:21" ht="15">
      <c r="A39" s="132"/>
      <c r="B39" s="132"/>
      <c r="C39" s="56" t="s">
        <v>67</v>
      </c>
      <c r="D39" s="52" t="s">
        <v>331</v>
      </c>
      <c r="E39" s="53" t="s">
        <v>869</v>
      </c>
      <c r="F39" s="52" t="s">
        <v>74</v>
      </c>
      <c r="G39" s="55" t="s">
        <v>75</v>
      </c>
      <c r="H39" s="52" t="s">
        <v>884</v>
      </c>
      <c r="I39" s="55" t="s">
        <v>885</v>
      </c>
      <c r="J39" s="52" t="s">
        <v>902</v>
      </c>
      <c r="K39" s="55" t="s">
        <v>376</v>
      </c>
      <c r="L39" s="52" t="s">
        <v>74</v>
      </c>
      <c r="M39" s="55" t="s">
        <v>75</v>
      </c>
      <c r="N39" s="52" t="s">
        <v>74</v>
      </c>
      <c r="O39" s="55" t="s">
        <v>75</v>
      </c>
      <c r="P39" s="52" t="s">
        <v>74</v>
      </c>
      <c r="Q39" s="55" t="s">
        <v>75</v>
      </c>
      <c r="R39" s="52" t="s">
        <v>74</v>
      </c>
      <c r="S39" s="53" t="s">
        <v>75</v>
      </c>
      <c r="T39" s="24"/>
      <c r="U39" s="24"/>
    </row>
    <row r="40" spans="1:21" ht="15">
      <c r="A40" s="132"/>
      <c r="B40" s="132"/>
      <c r="C40" s="56" t="s">
        <v>68</v>
      </c>
      <c r="D40" s="52" t="s">
        <v>870</v>
      </c>
      <c r="E40" s="53" t="s">
        <v>545</v>
      </c>
      <c r="F40" s="52" t="s">
        <v>74</v>
      </c>
      <c r="G40" s="55" t="s">
        <v>75</v>
      </c>
      <c r="H40" s="52" t="s">
        <v>74</v>
      </c>
      <c r="I40" s="55" t="s">
        <v>75</v>
      </c>
      <c r="J40" s="52" t="s">
        <v>516</v>
      </c>
      <c r="K40" s="55" t="s">
        <v>903</v>
      </c>
      <c r="L40" s="52" t="s">
        <v>74</v>
      </c>
      <c r="M40" s="55" t="s">
        <v>75</v>
      </c>
      <c r="N40" s="52" t="s">
        <v>74</v>
      </c>
      <c r="O40" s="55" t="s">
        <v>75</v>
      </c>
      <c r="P40" s="52" t="s">
        <v>74</v>
      </c>
      <c r="Q40" s="55" t="s">
        <v>75</v>
      </c>
      <c r="R40" s="52" t="s">
        <v>74</v>
      </c>
      <c r="S40" s="53" t="s">
        <v>75</v>
      </c>
      <c r="T40" s="24"/>
      <c r="U40" s="24"/>
    </row>
    <row r="41" spans="1:21" ht="15">
      <c r="A41" s="132"/>
      <c r="B41" s="132"/>
      <c r="C41" s="56" t="s">
        <v>69</v>
      </c>
      <c r="D41" s="52" t="s">
        <v>764</v>
      </c>
      <c r="E41" s="53" t="s">
        <v>871</v>
      </c>
      <c r="F41" s="52" t="s">
        <v>288</v>
      </c>
      <c r="G41" s="55" t="s">
        <v>453</v>
      </c>
      <c r="H41" s="52" t="s">
        <v>74</v>
      </c>
      <c r="I41" s="55" t="s">
        <v>75</v>
      </c>
      <c r="J41" s="52" t="s">
        <v>74</v>
      </c>
      <c r="K41" s="55" t="s">
        <v>75</v>
      </c>
      <c r="L41" s="52" t="s">
        <v>74</v>
      </c>
      <c r="M41" s="55" t="s">
        <v>75</v>
      </c>
      <c r="N41" s="52" t="s">
        <v>74</v>
      </c>
      <c r="O41" s="55" t="s">
        <v>75</v>
      </c>
      <c r="P41" s="52" t="s">
        <v>74</v>
      </c>
      <c r="Q41" s="55" t="s">
        <v>75</v>
      </c>
      <c r="R41" s="52" t="s">
        <v>74</v>
      </c>
      <c r="S41" s="53" t="s">
        <v>75</v>
      </c>
      <c r="T41" s="24"/>
      <c r="U41" s="24"/>
    </row>
    <row r="42" spans="1:21" ht="15">
      <c r="A42" s="132"/>
      <c r="B42" s="132"/>
      <c r="C42" s="56" t="s">
        <v>70</v>
      </c>
      <c r="D42" s="52">
        <v>4397</v>
      </c>
      <c r="E42" s="53">
        <v>0.14299999999999999</v>
      </c>
      <c r="F42" s="52" t="s">
        <v>332</v>
      </c>
      <c r="G42" s="55" t="s">
        <v>425</v>
      </c>
      <c r="H42" s="52" t="s">
        <v>886</v>
      </c>
      <c r="I42" s="55" t="s">
        <v>597</v>
      </c>
      <c r="J42" s="52" t="s">
        <v>904</v>
      </c>
      <c r="K42" s="55" t="s">
        <v>302</v>
      </c>
      <c r="L42" s="52" t="s">
        <v>748</v>
      </c>
      <c r="M42" s="55" t="s">
        <v>1000</v>
      </c>
      <c r="N42" s="52" t="s">
        <v>227</v>
      </c>
      <c r="O42" s="55" t="s">
        <v>191</v>
      </c>
      <c r="P42" s="52" t="s">
        <v>1212</v>
      </c>
      <c r="Q42" s="55" t="s">
        <v>896</v>
      </c>
      <c r="R42" s="52" t="s">
        <v>74</v>
      </c>
      <c r="S42" s="53" t="s">
        <v>75</v>
      </c>
      <c r="T42" s="24"/>
      <c r="U42" s="24"/>
    </row>
    <row r="43" spans="1:21" ht="15">
      <c r="A43" s="132"/>
      <c r="B43" s="132"/>
      <c r="C43" s="56" t="s">
        <v>71</v>
      </c>
      <c r="D43" s="52" t="s">
        <v>275</v>
      </c>
      <c r="E43" s="53" t="s">
        <v>319</v>
      </c>
      <c r="F43" s="52" t="s">
        <v>74</v>
      </c>
      <c r="G43" s="55" t="s">
        <v>75</v>
      </c>
      <c r="H43" s="52" t="s">
        <v>887</v>
      </c>
      <c r="I43" s="55" t="s">
        <v>879</v>
      </c>
      <c r="J43" s="52" t="s">
        <v>74</v>
      </c>
      <c r="K43" s="55" t="s">
        <v>75</v>
      </c>
      <c r="L43" s="52" t="s">
        <v>74</v>
      </c>
      <c r="M43" s="55" t="s">
        <v>75</v>
      </c>
      <c r="N43" s="52" t="s">
        <v>74</v>
      </c>
      <c r="O43" s="55" t="s">
        <v>75</v>
      </c>
      <c r="P43" s="52" t="s">
        <v>74</v>
      </c>
      <c r="Q43" s="55" t="s">
        <v>75</v>
      </c>
      <c r="R43" s="52" t="s">
        <v>74</v>
      </c>
      <c r="S43" s="53" t="s">
        <v>75</v>
      </c>
      <c r="T43" s="24"/>
      <c r="U43" s="24"/>
    </row>
    <row r="44" spans="1:21">
      <c r="A44" s="34" t="s">
        <v>6</v>
      </c>
      <c r="B44" s="24"/>
      <c r="C44" s="24"/>
      <c r="D44" s="24"/>
      <c r="E44" s="24"/>
      <c r="F44" s="24"/>
      <c r="G44" s="24"/>
      <c r="H44" s="24"/>
      <c r="I44" s="24"/>
      <c r="J44" s="24"/>
      <c r="K44" s="24"/>
      <c r="L44" s="24"/>
      <c r="M44" s="24"/>
      <c r="N44" s="24"/>
      <c r="O44" s="24"/>
      <c r="P44" s="24"/>
      <c r="Q44" s="24"/>
      <c r="R44" s="24"/>
      <c r="S44" s="24"/>
      <c r="T44" s="24"/>
      <c r="U44" s="24"/>
    </row>
    <row r="45" spans="1:21">
      <c r="A45" s="34" t="s">
        <v>7</v>
      </c>
      <c r="B45" s="24"/>
      <c r="C45" s="24"/>
      <c r="D45" s="24"/>
      <c r="E45" s="24"/>
      <c r="F45" s="24"/>
      <c r="G45" s="24"/>
      <c r="H45" s="24"/>
      <c r="I45" s="24"/>
      <c r="J45" s="24"/>
      <c r="K45" s="24"/>
      <c r="L45" s="24"/>
      <c r="M45" s="24"/>
      <c r="N45" s="24"/>
      <c r="O45" s="24"/>
      <c r="P45" s="24"/>
      <c r="Q45" s="24"/>
      <c r="R45" s="24"/>
      <c r="S45" s="24"/>
      <c r="T45" s="24"/>
      <c r="U45" s="24"/>
    </row>
    <row r="46" spans="1:21">
      <c r="A46" s="34" t="s">
        <v>38</v>
      </c>
      <c r="B46" s="24"/>
      <c r="C46" s="24"/>
      <c r="D46" s="24"/>
      <c r="E46" s="24"/>
      <c r="F46" s="24"/>
      <c r="G46" s="24"/>
      <c r="H46" s="24"/>
      <c r="I46" s="24"/>
      <c r="J46" s="24"/>
      <c r="K46" s="24"/>
      <c r="L46" s="24"/>
      <c r="M46" s="24"/>
      <c r="N46" s="24"/>
      <c r="O46" s="24"/>
      <c r="P46" s="24"/>
      <c r="Q46" s="24"/>
      <c r="R46" s="24"/>
      <c r="S46" s="24"/>
      <c r="T46" s="24"/>
      <c r="U46" s="24"/>
    </row>
    <row r="47" spans="1:21">
      <c r="A47" s="34" t="s">
        <v>8</v>
      </c>
      <c r="B47" s="24"/>
      <c r="C47" s="24"/>
      <c r="D47" s="24"/>
      <c r="E47" s="24"/>
      <c r="F47" s="24"/>
      <c r="G47" s="24"/>
      <c r="H47" s="24"/>
      <c r="I47" s="24"/>
      <c r="J47" s="24"/>
      <c r="K47" s="24"/>
      <c r="L47" s="24"/>
      <c r="M47" s="24"/>
      <c r="N47" s="24"/>
      <c r="O47" s="24"/>
      <c r="P47" s="24"/>
      <c r="Q47" s="24"/>
      <c r="R47" s="24"/>
      <c r="S47" s="24"/>
      <c r="T47" s="24"/>
      <c r="U47" s="24"/>
    </row>
    <row r="48" spans="1:21">
      <c r="A48" s="24"/>
      <c r="B48" s="24"/>
      <c r="C48" s="24"/>
      <c r="D48" s="24"/>
      <c r="E48" s="24"/>
      <c r="F48" s="24"/>
      <c r="G48" s="24"/>
      <c r="H48" s="24"/>
      <c r="I48" s="24"/>
      <c r="J48" s="24"/>
      <c r="K48" s="24"/>
      <c r="L48" s="24"/>
      <c r="M48" s="24"/>
      <c r="N48" s="24"/>
      <c r="O48" s="24"/>
      <c r="P48" s="24"/>
      <c r="Q48" s="24"/>
      <c r="R48" s="24"/>
      <c r="S48" s="24"/>
      <c r="T48" s="24"/>
      <c r="U48" s="24"/>
    </row>
    <row r="49" spans="1:21">
      <c r="A49" s="24"/>
      <c r="B49" s="24"/>
      <c r="C49" s="24"/>
      <c r="D49" s="24"/>
      <c r="E49" s="24"/>
      <c r="F49" s="24"/>
      <c r="G49" s="24"/>
      <c r="H49" s="24"/>
      <c r="I49" s="24"/>
      <c r="J49" s="24"/>
      <c r="K49" s="24"/>
      <c r="L49" s="24"/>
      <c r="M49" s="24"/>
      <c r="N49" s="24"/>
      <c r="O49" s="24"/>
      <c r="P49" s="24"/>
      <c r="Q49" s="24"/>
      <c r="R49" s="24"/>
      <c r="S49" s="24"/>
      <c r="T49" s="24"/>
      <c r="U49" s="24"/>
    </row>
    <row r="50" spans="1:21">
      <c r="A50" s="24"/>
      <c r="B50" s="24"/>
      <c r="C50" s="24"/>
      <c r="D50" s="24"/>
      <c r="E50" s="24"/>
      <c r="F50" s="24"/>
      <c r="G50" s="24"/>
      <c r="H50" s="24"/>
      <c r="I50" s="24"/>
      <c r="J50" s="24"/>
      <c r="K50" s="24"/>
      <c r="L50" s="24"/>
      <c r="M50" s="24"/>
      <c r="N50" s="24"/>
      <c r="O50" s="24"/>
      <c r="P50" s="24"/>
      <c r="Q50" s="24"/>
      <c r="R50" s="24"/>
      <c r="S50" s="24"/>
      <c r="T50" s="24"/>
      <c r="U50" s="24"/>
    </row>
    <row r="51" spans="1:21">
      <c r="A51" s="24"/>
      <c r="B51" s="24"/>
      <c r="C51" s="24"/>
      <c r="D51" s="24"/>
      <c r="E51" s="24"/>
      <c r="F51" s="24"/>
      <c r="G51" s="24"/>
      <c r="H51" s="24"/>
      <c r="I51" s="24"/>
      <c r="J51" s="24"/>
      <c r="K51" s="24"/>
      <c r="L51" s="24"/>
      <c r="M51" s="24"/>
      <c r="N51" s="24"/>
      <c r="O51" s="24"/>
      <c r="P51" s="24"/>
      <c r="Q51" s="24"/>
      <c r="R51" s="24"/>
      <c r="S51" s="24"/>
      <c r="T51" s="24"/>
      <c r="U51" s="24"/>
    </row>
  </sheetData>
  <mergeCells count="17">
    <mergeCell ref="A5:A43"/>
    <mergeCell ref="B5:C5"/>
    <mergeCell ref="B6:B7"/>
    <mergeCell ref="B8:B11"/>
    <mergeCell ref="B12:B16"/>
    <mergeCell ref="B17:B22"/>
    <mergeCell ref="B23:B32"/>
    <mergeCell ref="B33:B43"/>
    <mergeCell ref="N3:O3"/>
    <mergeCell ref="P3:Q3"/>
    <mergeCell ref="R3:S3"/>
    <mergeCell ref="A3:C4"/>
    <mergeCell ref="D3:E3"/>
    <mergeCell ref="F3:G3"/>
    <mergeCell ref="H3:I3"/>
    <mergeCell ref="J3:K3"/>
    <mergeCell ref="L3:M3"/>
  </mergeCells>
  <pageMargins left="0.70866141732283472" right="0.70866141732283472" top="0.78740157480314965" bottom="0.78740157480314965" header="0.31496062992125984" footer="0.31496062992125984"/>
  <pageSetup paperSize="8" scale="87" orientation="landscape" r:id="rId1"/>
</worksheet>
</file>

<file path=xl/worksheets/sheet25.xml><?xml version="1.0" encoding="utf-8"?>
<worksheet xmlns="http://schemas.openxmlformats.org/spreadsheetml/2006/main" xmlns:r="http://schemas.openxmlformats.org/officeDocument/2006/relationships">
  <sheetPr codeName="Tabelle18">
    <pageSetUpPr fitToPage="1"/>
  </sheetPr>
  <dimension ref="A1:U51"/>
  <sheetViews>
    <sheetView zoomScaleNormal="100" workbookViewId="0">
      <pane xSplit="3" ySplit="4" topLeftCell="D5" activePane="bottomRight" state="frozen"/>
      <selection activeCell="D5" sqref="D5"/>
      <selection pane="topRight" activeCell="D5" sqref="D5"/>
      <selection pane="bottomLeft" activeCell="D5" sqref="D5"/>
      <selection pane="bottomRight" activeCell="D5" sqref="D5"/>
    </sheetView>
  </sheetViews>
  <sheetFormatPr baseColWidth="10" defaultRowHeight="14.25"/>
  <cols>
    <col min="1" max="1" width="10.625" customWidth="1"/>
    <col min="2" max="2" width="14" customWidth="1"/>
    <col min="3" max="3" width="34.75" bestFit="1" customWidth="1"/>
    <col min="4" max="19" width="8.75" customWidth="1"/>
    <col min="20" max="20" width="1.25" customWidth="1"/>
  </cols>
  <sheetData>
    <row r="1" spans="1:21">
      <c r="A1" s="22" t="s">
        <v>39</v>
      </c>
      <c r="B1" s="1"/>
      <c r="C1" s="1"/>
      <c r="D1" s="2"/>
      <c r="E1" s="2"/>
      <c r="F1" s="2"/>
      <c r="G1" s="2"/>
      <c r="H1" s="2"/>
      <c r="I1" s="2"/>
      <c r="J1" s="24"/>
      <c r="K1" s="24"/>
      <c r="L1" s="24"/>
      <c r="M1" s="24"/>
      <c r="N1" s="24"/>
      <c r="O1" s="24"/>
      <c r="P1" s="24"/>
      <c r="Q1" s="4"/>
      <c r="R1" s="24"/>
      <c r="S1" s="4" t="s">
        <v>37</v>
      </c>
      <c r="T1" s="24"/>
      <c r="U1" s="24"/>
    </row>
    <row r="2" spans="1:21">
      <c r="A2" s="5"/>
      <c r="B2" s="5"/>
      <c r="C2" s="5"/>
      <c r="D2" s="6"/>
      <c r="E2" s="6"/>
      <c r="F2" s="6"/>
      <c r="G2" s="6"/>
      <c r="H2" s="6"/>
      <c r="I2" s="6"/>
      <c r="J2" s="24"/>
      <c r="K2" s="24"/>
      <c r="L2" s="24"/>
      <c r="M2" s="24"/>
      <c r="N2" s="24"/>
      <c r="O2" s="24"/>
      <c r="P2" s="24"/>
      <c r="R2" s="24"/>
      <c r="S2" s="24"/>
      <c r="T2" s="24"/>
      <c r="U2" s="24"/>
    </row>
    <row r="3" spans="1:21" ht="105.75" customHeight="1">
      <c r="A3" s="136" t="s">
        <v>40</v>
      </c>
      <c r="B3" s="137"/>
      <c r="C3" s="138"/>
      <c r="D3" s="133" t="s">
        <v>0</v>
      </c>
      <c r="E3" s="134"/>
      <c r="F3" s="133" t="s">
        <v>1133</v>
      </c>
      <c r="G3" s="134"/>
      <c r="H3" s="133" t="s">
        <v>1261</v>
      </c>
      <c r="I3" s="134"/>
      <c r="J3" s="133" t="s">
        <v>1134</v>
      </c>
      <c r="K3" s="134"/>
      <c r="L3" s="133" t="s">
        <v>1262</v>
      </c>
      <c r="M3" s="134"/>
      <c r="N3" s="133" t="s">
        <v>1135</v>
      </c>
      <c r="O3" s="134"/>
      <c r="P3" s="133" t="s">
        <v>1136</v>
      </c>
      <c r="Q3" s="134"/>
      <c r="R3" s="133" t="s">
        <v>1</v>
      </c>
      <c r="S3" s="135"/>
      <c r="T3" s="24"/>
      <c r="U3" s="24"/>
    </row>
    <row r="4" spans="1:21" ht="39" customHeight="1">
      <c r="A4" s="139"/>
      <c r="B4" s="140"/>
      <c r="C4" s="141"/>
      <c r="D4" s="13" t="s">
        <v>2</v>
      </c>
      <c r="E4" s="14" t="s">
        <v>3</v>
      </c>
      <c r="F4" s="15" t="s">
        <v>2</v>
      </c>
      <c r="G4" s="16" t="s">
        <v>3</v>
      </c>
      <c r="H4" s="13" t="s">
        <v>2</v>
      </c>
      <c r="I4" s="14" t="s">
        <v>3</v>
      </c>
      <c r="J4" s="15" t="s">
        <v>2</v>
      </c>
      <c r="K4" s="16" t="s">
        <v>3</v>
      </c>
      <c r="L4" s="13" t="s">
        <v>2</v>
      </c>
      <c r="M4" s="14" t="s">
        <v>3</v>
      </c>
      <c r="N4" s="15" t="s">
        <v>2</v>
      </c>
      <c r="O4" s="14" t="s">
        <v>3</v>
      </c>
      <c r="P4" s="13" t="s">
        <v>2</v>
      </c>
      <c r="Q4" s="14" t="s">
        <v>3</v>
      </c>
      <c r="R4" s="15" t="s">
        <v>2</v>
      </c>
      <c r="S4" s="57" t="s">
        <v>3</v>
      </c>
      <c r="T4" s="24"/>
      <c r="U4" s="24"/>
    </row>
    <row r="5" spans="1:21" ht="12.95" customHeight="1">
      <c r="A5" s="132" t="s">
        <v>26</v>
      </c>
      <c r="B5" s="142" t="s">
        <v>0</v>
      </c>
      <c r="C5" s="143"/>
      <c r="D5" s="50">
        <v>404294</v>
      </c>
      <c r="E5" s="51">
        <v>2E-3</v>
      </c>
      <c r="F5" s="50">
        <v>30557</v>
      </c>
      <c r="G5" s="54">
        <v>6.2E-2</v>
      </c>
      <c r="H5" s="50">
        <v>74631</v>
      </c>
      <c r="I5" s="54">
        <v>3.6999999999999998E-2</v>
      </c>
      <c r="J5" s="50">
        <v>164048</v>
      </c>
      <c r="K5" s="54">
        <v>2.1000000000000001E-2</v>
      </c>
      <c r="L5" s="50">
        <v>40599</v>
      </c>
      <c r="M5" s="54">
        <v>5.2999999999999999E-2</v>
      </c>
      <c r="N5" s="50">
        <v>48633</v>
      </c>
      <c r="O5" s="54">
        <v>4.7E-2</v>
      </c>
      <c r="P5" s="50">
        <v>38333</v>
      </c>
      <c r="Q5" s="54">
        <v>5.5E-2</v>
      </c>
      <c r="R5" s="50">
        <v>7493</v>
      </c>
      <c r="S5" s="51">
        <v>0.13200000000000001</v>
      </c>
      <c r="T5" s="24"/>
      <c r="U5" s="24"/>
    </row>
    <row r="6" spans="1:21" ht="12.95" customHeight="1">
      <c r="A6" s="132"/>
      <c r="B6" s="144" t="s">
        <v>41</v>
      </c>
      <c r="C6" s="25" t="s">
        <v>42</v>
      </c>
      <c r="D6" s="52">
        <v>201399</v>
      </c>
      <c r="E6" s="53">
        <v>1.7999999999999999E-2</v>
      </c>
      <c r="F6" s="52">
        <v>11509</v>
      </c>
      <c r="G6" s="55">
        <v>0.104</v>
      </c>
      <c r="H6" s="52">
        <v>29525</v>
      </c>
      <c r="I6" s="55">
        <v>6.3E-2</v>
      </c>
      <c r="J6" s="52">
        <v>83201</v>
      </c>
      <c r="K6" s="55">
        <v>3.5000000000000003E-2</v>
      </c>
      <c r="L6" s="52">
        <v>16021</v>
      </c>
      <c r="M6" s="55">
        <v>8.7999999999999995E-2</v>
      </c>
      <c r="N6" s="52">
        <v>34583</v>
      </c>
      <c r="O6" s="55">
        <v>5.7000000000000002E-2</v>
      </c>
      <c r="P6" s="52">
        <v>22458</v>
      </c>
      <c r="Q6" s="55">
        <v>7.2999999999999995E-2</v>
      </c>
      <c r="R6" s="52">
        <v>4102</v>
      </c>
      <c r="S6" s="53">
        <v>0.17699999999999999</v>
      </c>
      <c r="T6" s="24"/>
      <c r="U6" s="24"/>
    </row>
    <row r="7" spans="1:21" ht="15">
      <c r="A7" s="132"/>
      <c r="B7" s="144"/>
      <c r="C7" s="25" t="s">
        <v>43</v>
      </c>
      <c r="D7" s="52">
        <v>202895</v>
      </c>
      <c r="E7" s="53">
        <v>1.7000000000000001E-2</v>
      </c>
      <c r="F7" s="52">
        <v>19048</v>
      </c>
      <c r="G7" s="55">
        <v>0.08</v>
      </c>
      <c r="H7" s="52">
        <v>45106</v>
      </c>
      <c r="I7" s="55">
        <v>4.9000000000000002E-2</v>
      </c>
      <c r="J7" s="52">
        <v>80847</v>
      </c>
      <c r="K7" s="55">
        <v>3.4000000000000002E-2</v>
      </c>
      <c r="L7" s="52">
        <v>24578</v>
      </c>
      <c r="M7" s="55">
        <v>6.8000000000000005E-2</v>
      </c>
      <c r="N7" s="52">
        <v>14050</v>
      </c>
      <c r="O7" s="55">
        <v>0.09</v>
      </c>
      <c r="P7" s="52">
        <v>15876</v>
      </c>
      <c r="Q7" s="55">
        <v>8.5999999999999993E-2</v>
      </c>
      <c r="R7" s="52">
        <v>3390</v>
      </c>
      <c r="S7" s="53">
        <v>0.19800000000000001</v>
      </c>
      <c r="T7" s="24"/>
      <c r="U7" s="24"/>
    </row>
    <row r="8" spans="1:21" ht="15">
      <c r="A8" s="132"/>
      <c r="B8" s="144" t="s">
        <v>44</v>
      </c>
      <c r="C8" s="25" t="s">
        <v>1249</v>
      </c>
      <c r="D8" s="52">
        <v>63122</v>
      </c>
      <c r="E8" s="53">
        <v>4.2000000000000003E-2</v>
      </c>
      <c r="F8" s="52">
        <v>4472</v>
      </c>
      <c r="G8" s="55">
        <v>0.17100000000000001</v>
      </c>
      <c r="H8" s="52">
        <v>23082</v>
      </c>
      <c r="I8" s="55">
        <v>7.1999999999999995E-2</v>
      </c>
      <c r="J8" s="52">
        <v>20883</v>
      </c>
      <c r="K8" s="55">
        <v>7.5999999999999998E-2</v>
      </c>
      <c r="L8" s="52">
        <v>10661</v>
      </c>
      <c r="M8" s="55">
        <v>0.108</v>
      </c>
      <c r="N8" s="52" t="s">
        <v>1279</v>
      </c>
      <c r="O8" s="55" t="s">
        <v>812</v>
      </c>
      <c r="P8" s="52">
        <v>1923</v>
      </c>
      <c r="Q8" s="55">
        <v>0.26300000000000001</v>
      </c>
      <c r="R8" s="52" t="s">
        <v>208</v>
      </c>
      <c r="S8" s="53" t="s">
        <v>555</v>
      </c>
      <c r="T8" s="24"/>
      <c r="U8" s="24"/>
    </row>
    <row r="9" spans="1:21" ht="15">
      <c r="A9" s="132"/>
      <c r="B9" s="144"/>
      <c r="C9" s="25" t="s">
        <v>1250</v>
      </c>
      <c r="D9" s="52">
        <v>132116</v>
      </c>
      <c r="E9" s="53">
        <v>2.5999999999999999E-2</v>
      </c>
      <c r="F9" s="52">
        <v>5149</v>
      </c>
      <c r="G9" s="55">
        <v>0.16300000000000001</v>
      </c>
      <c r="H9" s="52">
        <v>13077</v>
      </c>
      <c r="I9" s="55">
        <v>9.9000000000000005E-2</v>
      </c>
      <c r="J9" s="52">
        <v>56075</v>
      </c>
      <c r="K9" s="55">
        <v>4.3999999999999997E-2</v>
      </c>
      <c r="L9" s="52">
        <v>13239</v>
      </c>
      <c r="M9" s="55">
        <v>9.7000000000000003E-2</v>
      </c>
      <c r="N9" s="52">
        <v>21727</v>
      </c>
      <c r="O9" s="55">
        <v>7.3999999999999996E-2</v>
      </c>
      <c r="P9" s="52">
        <v>20669</v>
      </c>
      <c r="Q9" s="55">
        <v>7.6999999999999999E-2</v>
      </c>
      <c r="R9" s="52">
        <v>2179</v>
      </c>
      <c r="S9" s="53">
        <v>0.249</v>
      </c>
      <c r="T9" s="24"/>
      <c r="U9" s="24"/>
    </row>
    <row r="10" spans="1:21" ht="15">
      <c r="A10" s="132"/>
      <c r="B10" s="144"/>
      <c r="C10" s="25" t="s">
        <v>1251</v>
      </c>
      <c r="D10" s="52">
        <v>132998</v>
      </c>
      <c r="E10" s="53">
        <v>2.5000000000000001E-2</v>
      </c>
      <c r="F10" s="52">
        <v>10756</v>
      </c>
      <c r="G10" s="55">
        <v>0.108</v>
      </c>
      <c r="H10" s="52">
        <v>19795</v>
      </c>
      <c r="I10" s="55">
        <v>7.5999999999999998E-2</v>
      </c>
      <c r="J10" s="52">
        <v>57200</v>
      </c>
      <c r="K10" s="55">
        <v>4.2000000000000003E-2</v>
      </c>
      <c r="L10" s="52">
        <v>11035</v>
      </c>
      <c r="M10" s="55">
        <v>0.10299999999999999</v>
      </c>
      <c r="N10" s="52">
        <v>19416</v>
      </c>
      <c r="O10" s="55">
        <v>7.5999999999999998E-2</v>
      </c>
      <c r="P10" s="52">
        <v>12008</v>
      </c>
      <c r="Q10" s="55">
        <v>9.9000000000000005E-2</v>
      </c>
      <c r="R10" s="52">
        <v>2788</v>
      </c>
      <c r="S10" s="53">
        <v>0.217</v>
      </c>
      <c r="T10" s="24"/>
      <c r="U10" s="24"/>
    </row>
    <row r="11" spans="1:21" ht="15">
      <c r="A11" s="132"/>
      <c r="B11" s="144"/>
      <c r="C11" s="25" t="s">
        <v>45</v>
      </c>
      <c r="D11" s="52">
        <v>76058</v>
      </c>
      <c r="E11" s="53">
        <v>3.5000000000000003E-2</v>
      </c>
      <c r="F11" s="52">
        <v>10180</v>
      </c>
      <c r="G11" s="55">
        <v>0.108</v>
      </c>
      <c r="H11" s="52">
        <v>18678</v>
      </c>
      <c r="I11" s="55">
        <v>7.6999999999999999E-2</v>
      </c>
      <c r="J11" s="52">
        <v>29890</v>
      </c>
      <c r="K11" s="55">
        <v>5.8999999999999997E-2</v>
      </c>
      <c r="L11" s="52">
        <v>5664</v>
      </c>
      <c r="M11" s="55">
        <v>0.14199999999999999</v>
      </c>
      <c r="N11" s="52">
        <v>5987</v>
      </c>
      <c r="O11" s="55">
        <v>0.13500000000000001</v>
      </c>
      <c r="P11" s="52">
        <v>3733</v>
      </c>
      <c r="Q11" s="55">
        <v>0.17399999999999999</v>
      </c>
      <c r="R11" s="52">
        <v>1927</v>
      </c>
      <c r="S11" s="53">
        <v>0.25600000000000001</v>
      </c>
      <c r="T11" s="24"/>
      <c r="U11" s="24"/>
    </row>
    <row r="12" spans="1:21" ht="15">
      <c r="A12" s="132"/>
      <c r="B12" s="144" t="s">
        <v>46</v>
      </c>
      <c r="C12" s="26" t="s">
        <v>47</v>
      </c>
      <c r="D12" s="52">
        <v>314745</v>
      </c>
      <c r="E12" s="53">
        <v>8.9999999999999993E-3</v>
      </c>
      <c r="F12" s="52">
        <v>16025</v>
      </c>
      <c r="G12" s="55">
        <v>8.3000000000000004E-2</v>
      </c>
      <c r="H12" s="52">
        <v>55675</v>
      </c>
      <c r="I12" s="55">
        <v>4.2000000000000003E-2</v>
      </c>
      <c r="J12" s="52">
        <v>140503</v>
      </c>
      <c r="K12" s="55">
        <v>2.3E-2</v>
      </c>
      <c r="L12" s="52">
        <v>31203</v>
      </c>
      <c r="M12" s="55">
        <v>5.8999999999999997E-2</v>
      </c>
      <c r="N12" s="52">
        <v>41685</v>
      </c>
      <c r="O12" s="55">
        <v>5.0999999999999997E-2</v>
      </c>
      <c r="P12" s="52">
        <v>27009</v>
      </c>
      <c r="Q12" s="55">
        <v>6.4000000000000001E-2</v>
      </c>
      <c r="R12" s="52">
        <v>2646</v>
      </c>
      <c r="S12" s="53">
        <v>0.21199999999999999</v>
      </c>
      <c r="T12" s="24"/>
      <c r="U12" s="24"/>
    </row>
    <row r="13" spans="1:21" ht="15">
      <c r="A13" s="132"/>
      <c r="B13" s="144"/>
      <c r="C13" s="25" t="s">
        <v>1248</v>
      </c>
      <c r="D13" s="52">
        <v>48975</v>
      </c>
      <c r="E13" s="53">
        <v>0.05</v>
      </c>
      <c r="F13" s="52">
        <v>4906</v>
      </c>
      <c r="G13" s="55">
        <v>0.16600000000000001</v>
      </c>
      <c r="H13" s="52">
        <v>6733</v>
      </c>
      <c r="I13" s="55">
        <v>0.14399999999999999</v>
      </c>
      <c r="J13" s="52">
        <v>14948</v>
      </c>
      <c r="K13" s="55">
        <v>9.5000000000000001E-2</v>
      </c>
      <c r="L13" s="52">
        <v>5735</v>
      </c>
      <c r="M13" s="55">
        <v>0.157</v>
      </c>
      <c r="N13" s="52">
        <v>5949</v>
      </c>
      <c r="O13" s="55">
        <v>0.15</v>
      </c>
      <c r="P13" s="52">
        <v>9131</v>
      </c>
      <c r="Q13" s="55">
        <v>0.121</v>
      </c>
      <c r="R13" s="52" t="s">
        <v>754</v>
      </c>
      <c r="S13" s="53" t="s">
        <v>308</v>
      </c>
      <c r="T13" s="24"/>
      <c r="U13" s="24"/>
    </row>
    <row r="14" spans="1:21" ht="15">
      <c r="A14" s="132"/>
      <c r="B14" s="144"/>
      <c r="C14" s="25" t="s">
        <v>48</v>
      </c>
      <c r="D14" s="52">
        <v>32992</v>
      </c>
      <c r="E14" s="53">
        <v>6.4000000000000001E-2</v>
      </c>
      <c r="F14" s="52">
        <v>7519</v>
      </c>
      <c r="G14" s="55">
        <v>0.13900000000000001</v>
      </c>
      <c r="H14" s="52">
        <v>10096</v>
      </c>
      <c r="I14" s="55">
        <v>0.11899999999999999</v>
      </c>
      <c r="J14" s="52">
        <v>8071</v>
      </c>
      <c r="K14" s="55">
        <v>0.13300000000000001</v>
      </c>
      <c r="L14" s="52">
        <v>3060</v>
      </c>
      <c r="M14" s="55">
        <v>0.216</v>
      </c>
      <c r="N14" s="52" t="s">
        <v>1115</v>
      </c>
      <c r="O14" s="55" t="s">
        <v>613</v>
      </c>
      <c r="P14" s="52" t="s">
        <v>1191</v>
      </c>
      <c r="Q14" s="55" t="s">
        <v>778</v>
      </c>
      <c r="R14" s="52">
        <v>2572</v>
      </c>
      <c r="S14" s="53">
        <v>0.23699999999999999</v>
      </c>
      <c r="T14" s="24"/>
      <c r="U14" s="24"/>
    </row>
    <row r="15" spans="1:21" ht="15">
      <c r="A15" s="132"/>
      <c r="B15" s="144"/>
      <c r="C15" s="25" t="s">
        <v>49</v>
      </c>
      <c r="D15" s="52">
        <v>7555</v>
      </c>
      <c r="E15" s="53">
        <v>0.13100000000000001</v>
      </c>
      <c r="F15" s="52">
        <v>2108</v>
      </c>
      <c r="G15" s="55">
        <v>0.251</v>
      </c>
      <c r="H15" s="52">
        <v>2128</v>
      </c>
      <c r="I15" s="55">
        <v>0.251</v>
      </c>
      <c r="J15" s="52" t="s">
        <v>916</v>
      </c>
      <c r="K15" s="55" t="s">
        <v>173</v>
      </c>
      <c r="L15" s="52" t="s">
        <v>844</v>
      </c>
      <c r="M15" s="55" t="s">
        <v>738</v>
      </c>
      <c r="N15" s="52" t="s">
        <v>200</v>
      </c>
      <c r="O15" s="55" t="s">
        <v>825</v>
      </c>
      <c r="P15" s="52" t="s">
        <v>1221</v>
      </c>
      <c r="Q15" s="55" t="s">
        <v>125</v>
      </c>
      <c r="R15" s="52" t="s">
        <v>838</v>
      </c>
      <c r="S15" s="53" t="s">
        <v>925</v>
      </c>
      <c r="T15" s="24"/>
      <c r="U15" s="24"/>
    </row>
    <row r="16" spans="1:21" ht="15">
      <c r="A16" s="132"/>
      <c r="B16" s="144"/>
      <c r="C16" s="25" t="s">
        <v>50</v>
      </c>
      <c r="D16" s="52" t="s">
        <v>74</v>
      </c>
      <c r="E16" s="53" t="s">
        <v>75</v>
      </c>
      <c r="F16" s="52" t="s">
        <v>74</v>
      </c>
      <c r="G16" s="55" t="s">
        <v>75</v>
      </c>
      <c r="H16" s="52" t="s">
        <v>74</v>
      </c>
      <c r="I16" s="55" t="s">
        <v>75</v>
      </c>
      <c r="J16" s="52" t="s">
        <v>74</v>
      </c>
      <c r="K16" s="55" t="s">
        <v>75</v>
      </c>
      <c r="L16" s="52" t="s">
        <v>74</v>
      </c>
      <c r="M16" s="55" t="s">
        <v>75</v>
      </c>
      <c r="N16" s="52" t="s">
        <v>74</v>
      </c>
      <c r="O16" s="55" t="s">
        <v>75</v>
      </c>
      <c r="P16" s="52" t="s">
        <v>74</v>
      </c>
      <c r="Q16" s="55" t="s">
        <v>75</v>
      </c>
      <c r="R16" s="52" t="s">
        <v>74</v>
      </c>
      <c r="S16" s="53" t="s">
        <v>75</v>
      </c>
      <c r="T16" s="24"/>
      <c r="U16" s="24"/>
    </row>
    <row r="17" spans="1:21" ht="15">
      <c r="A17" s="132"/>
      <c r="B17" s="145" t="s">
        <v>51</v>
      </c>
      <c r="C17" s="56" t="s">
        <v>1252</v>
      </c>
      <c r="D17" s="52">
        <v>258295</v>
      </c>
      <c r="E17" s="53">
        <v>1.2999999999999999E-2</v>
      </c>
      <c r="F17" s="52">
        <v>11031</v>
      </c>
      <c r="G17" s="55">
        <v>0.10100000000000001</v>
      </c>
      <c r="H17" s="52">
        <v>43912</v>
      </c>
      <c r="I17" s="55">
        <v>4.8000000000000001E-2</v>
      </c>
      <c r="J17" s="52">
        <v>118615</v>
      </c>
      <c r="K17" s="55">
        <v>2.5999999999999999E-2</v>
      </c>
      <c r="L17" s="52">
        <v>24487</v>
      </c>
      <c r="M17" s="55">
        <v>6.8000000000000005E-2</v>
      </c>
      <c r="N17" s="52">
        <v>36759</v>
      </c>
      <c r="O17" s="55">
        <v>5.3999999999999999E-2</v>
      </c>
      <c r="P17" s="52">
        <v>21957</v>
      </c>
      <c r="Q17" s="55">
        <v>7.1999999999999995E-2</v>
      </c>
      <c r="R17" s="52" t="s">
        <v>1363</v>
      </c>
      <c r="S17" s="53" t="s">
        <v>287</v>
      </c>
      <c r="T17" s="24"/>
      <c r="U17" s="24"/>
    </row>
    <row r="18" spans="1:21" ht="15">
      <c r="A18" s="132"/>
      <c r="B18" s="145"/>
      <c r="C18" s="56" t="s">
        <v>1253</v>
      </c>
      <c r="D18" s="52">
        <v>44433</v>
      </c>
      <c r="E18" s="53">
        <v>4.8000000000000001E-2</v>
      </c>
      <c r="F18" s="52">
        <v>4035</v>
      </c>
      <c r="G18" s="55">
        <v>0.16900000000000001</v>
      </c>
      <c r="H18" s="52">
        <v>8653</v>
      </c>
      <c r="I18" s="55">
        <v>0.11600000000000001</v>
      </c>
      <c r="J18" s="52">
        <v>16728</v>
      </c>
      <c r="K18" s="55">
        <v>8.2000000000000003E-2</v>
      </c>
      <c r="L18" s="52">
        <v>5808</v>
      </c>
      <c r="M18" s="55">
        <v>0.14099999999999999</v>
      </c>
      <c r="N18" s="52">
        <v>4106</v>
      </c>
      <c r="O18" s="55">
        <v>0.17</v>
      </c>
      <c r="P18" s="52">
        <v>4348</v>
      </c>
      <c r="Q18" s="55">
        <v>0.16300000000000001</v>
      </c>
      <c r="R18" s="52" t="s">
        <v>1364</v>
      </c>
      <c r="S18" s="53" t="s">
        <v>1322</v>
      </c>
      <c r="T18" s="24"/>
      <c r="U18" s="24"/>
    </row>
    <row r="19" spans="1:21" ht="15">
      <c r="A19" s="132"/>
      <c r="B19" s="145"/>
      <c r="C19" s="56" t="s">
        <v>1254</v>
      </c>
      <c r="D19" s="52">
        <v>76387</v>
      </c>
      <c r="E19" s="53">
        <v>3.9E-2</v>
      </c>
      <c r="F19" s="52">
        <v>13462</v>
      </c>
      <c r="G19" s="55">
        <v>0.10100000000000001</v>
      </c>
      <c r="H19" s="52">
        <v>15525</v>
      </c>
      <c r="I19" s="55">
        <v>9.4E-2</v>
      </c>
      <c r="J19" s="52">
        <v>18126</v>
      </c>
      <c r="K19" s="55">
        <v>8.5999999999999993E-2</v>
      </c>
      <c r="L19" s="52">
        <v>8299</v>
      </c>
      <c r="M19" s="55">
        <v>0.13</v>
      </c>
      <c r="N19" s="52">
        <v>5437</v>
      </c>
      <c r="O19" s="55">
        <v>0.157</v>
      </c>
      <c r="P19" s="52">
        <v>10992</v>
      </c>
      <c r="Q19" s="55">
        <v>0.111</v>
      </c>
      <c r="R19" s="52">
        <v>4546</v>
      </c>
      <c r="S19" s="53">
        <v>0.17399999999999999</v>
      </c>
      <c r="T19" s="24"/>
      <c r="U19" s="24"/>
    </row>
    <row r="20" spans="1:21" ht="15">
      <c r="A20" s="132"/>
      <c r="B20" s="145"/>
      <c r="C20" s="56" t="s">
        <v>1255</v>
      </c>
      <c r="D20" s="52">
        <v>12024</v>
      </c>
      <c r="E20" s="53">
        <v>0.108</v>
      </c>
      <c r="F20" s="52" t="s">
        <v>1361</v>
      </c>
      <c r="G20" s="55" t="s">
        <v>778</v>
      </c>
      <c r="H20" s="52">
        <v>3135</v>
      </c>
      <c r="I20" s="55">
        <v>0.215</v>
      </c>
      <c r="J20" s="52">
        <v>5014</v>
      </c>
      <c r="K20" s="55">
        <v>0.16700000000000001</v>
      </c>
      <c r="L20" s="52" t="s">
        <v>1556</v>
      </c>
      <c r="M20" s="55" t="s">
        <v>598</v>
      </c>
      <c r="N20" s="52" t="s">
        <v>1559</v>
      </c>
      <c r="O20" s="55" t="s">
        <v>455</v>
      </c>
      <c r="P20" s="52" t="s">
        <v>227</v>
      </c>
      <c r="Q20" s="55" t="s">
        <v>631</v>
      </c>
      <c r="R20" s="52" t="s">
        <v>1203</v>
      </c>
      <c r="S20" s="53" t="s">
        <v>360</v>
      </c>
      <c r="T20" s="24"/>
      <c r="U20" s="24"/>
    </row>
    <row r="21" spans="1:21" ht="15">
      <c r="A21" s="132"/>
      <c r="B21" s="145"/>
      <c r="C21" s="56" t="s">
        <v>1256</v>
      </c>
      <c r="D21" s="52" t="s">
        <v>135</v>
      </c>
      <c r="E21" s="53" t="s">
        <v>252</v>
      </c>
      <c r="F21" s="52" t="s">
        <v>74</v>
      </c>
      <c r="G21" s="55" t="s">
        <v>75</v>
      </c>
      <c r="H21" s="52" t="s">
        <v>74</v>
      </c>
      <c r="I21" s="55" t="s">
        <v>75</v>
      </c>
      <c r="J21" s="52" t="s">
        <v>74</v>
      </c>
      <c r="K21" s="55" t="s">
        <v>75</v>
      </c>
      <c r="L21" s="52" t="s">
        <v>74</v>
      </c>
      <c r="M21" s="55" t="s">
        <v>75</v>
      </c>
      <c r="N21" s="52" t="s">
        <v>74</v>
      </c>
      <c r="O21" s="55" t="s">
        <v>75</v>
      </c>
      <c r="P21" s="52" t="s">
        <v>74</v>
      </c>
      <c r="Q21" s="55" t="s">
        <v>75</v>
      </c>
      <c r="R21" s="52" t="s">
        <v>74</v>
      </c>
      <c r="S21" s="53" t="s">
        <v>75</v>
      </c>
      <c r="T21" s="24"/>
      <c r="U21" s="24"/>
    </row>
    <row r="22" spans="1:21" ht="15">
      <c r="A22" s="132"/>
      <c r="B22" s="145"/>
      <c r="C22" s="56" t="s">
        <v>1257</v>
      </c>
      <c r="D22" s="52">
        <v>12804</v>
      </c>
      <c r="E22" s="53">
        <v>9.5000000000000001E-2</v>
      </c>
      <c r="F22" s="52" t="s">
        <v>1362</v>
      </c>
      <c r="G22" s="55" t="s">
        <v>402</v>
      </c>
      <c r="H22" s="52">
        <v>3251</v>
      </c>
      <c r="I22" s="55">
        <v>0.19</v>
      </c>
      <c r="J22" s="52">
        <v>5448</v>
      </c>
      <c r="K22" s="55">
        <v>0.14699999999999999</v>
      </c>
      <c r="L22" s="52" t="s">
        <v>606</v>
      </c>
      <c r="M22" s="55" t="s">
        <v>731</v>
      </c>
      <c r="N22" s="52" t="s">
        <v>1283</v>
      </c>
      <c r="O22" s="55" t="s">
        <v>598</v>
      </c>
      <c r="P22" s="52" t="s">
        <v>866</v>
      </c>
      <c r="Q22" s="55" t="s">
        <v>1185</v>
      </c>
      <c r="R22" s="52" t="s">
        <v>985</v>
      </c>
      <c r="S22" s="53" t="s">
        <v>702</v>
      </c>
      <c r="T22" s="24"/>
      <c r="U22" s="24"/>
    </row>
    <row r="23" spans="1:21" ht="15">
      <c r="A23" s="132"/>
      <c r="B23" s="145" t="s">
        <v>52</v>
      </c>
      <c r="C23" s="27" t="s">
        <v>1258</v>
      </c>
      <c r="D23" s="52">
        <v>187111</v>
      </c>
      <c r="E23" s="53">
        <v>1.9E-2</v>
      </c>
      <c r="F23" s="52">
        <v>6489</v>
      </c>
      <c r="G23" s="55">
        <v>0.14199999999999999</v>
      </c>
      <c r="H23" s="52">
        <v>28047</v>
      </c>
      <c r="I23" s="55">
        <v>6.5000000000000002E-2</v>
      </c>
      <c r="J23" s="52">
        <v>81120</v>
      </c>
      <c r="K23" s="55">
        <v>3.5000000000000003E-2</v>
      </c>
      <c r="L23" s="52">
        <v>13748</v>
      </c>
      <c r="M23" s="55">
        <v>9.5000000000000001E-2</v>
      </c>
      <c r="N23" s="52">
        <v>32641</v>
      </c>
      <c r="O23" s="55">
        <v>5.8999999999999997E-2</v>
      </c>
      <c r="P23" s="52">
        <v>22289</v>
      </c>
      <c r="Q23" s="55">
        <v>7.3999999999999996E-2</v>
      </c>
      <c r="R23" s="52">
        <v>2777</v>
      </c>
      <c r="S23" s="53">
        <v>0.217</v>
      </c>
      <c r="T23" s="24"/>
      <c r="U23" s="24"/>
    </row>
    <row r="24" spans="1:21" ht="15">
      <c r="A24" s="132"/>
      <c r="B24" s="145"/>
      <c r="C24" s="56" t="s">
        <v>1259</v>
      </c>
      <c r="D24" s="52">
        <v>18536</v>
      </c>
      <c r="E24" s="53">
        <v>7.9000000000000001E-2</v>
      </c>
      <c r="F24" s="52" t="s">
        <v>872</v>
      </c>
      <c r="G24" s="55" t="s">
        <v>942</v>
      </c>
      <c r="H24" s="52">
        <v>2112</v>
      </c>
      <c r="I24" s="55">
        <v>0.24</v>
      </c>
      <c r="J24" s="52">
        <v>8156</v>
      </c>
      <c r="K24" s="55">
        <v>0.12</v>
      </c>
      <c r="L24" s="52">
        <v>2196</v>
      </c>
      <c r="M24" s="55">
        <v>0.23400000000000001</v>
      </c>
      <c r="N24" s="52">
        <v>2585</v>
      </c>
      <c r="O24" s="55">
        <v>0.21299999999999999</v>
      </c>
      <c r="P24" s="52">
        <v>2813</v>
      </c>
      <c r="Q24" s="55">
        <v>0.20799999999999999</v>
      </c>
      <c r="R24" s="52" t="s">
        <v>74</v>
      </c>
      <c r="S24" s="53" t="s">
        <v>75</v>
      </c>
      <c r="T24" s="24"/>
      <c r="U24" s="24"/>
    </row>
    <row r="25" spans="1:21" ht="15">
      <c r="A25" s="132"/>
      <c r="B25" s="145"/>
      <c r="C25" s="56" t="s">
        <v>1260</v>
      </c>
      <c r="D25" s="52">
        <v>21472</v>
      </c>
      <c r="E25" s="53">
        <v>7.2999999999999995E-2</v>
      </c>
      <c r="F25" s="52" t="s">
        <v>1360</v>
      </c>
      <c r="G25" s="55" t="s">
        <v>593</v>
      </c>
      <c r="H25" s="52">
        <v>3176</v>
      </c>
      <c r="I25" s="55">
        <v>0.19700000000000001</v>
      </c>
      <c r="J25" s="52">
        <v>9629</v>
      </c>
      <c r="K25" s="55">
        <v>0.109</v>
      </c>
      <c r="L25" s="52">
        <v>3007</v>
      </c>
      <c r="M25" s="55">
        <v>0.20100000000000001</v>
      </c>
      <c r="N25" s="52">
        <v>2112</v>
      </c>
      <c r="O25" s="55">
        <v>0.23599999999999999</v>
      </c>
      <c r="P25" s="52">
        <v>2472</v>
      </c>
      <c r="Q25" s="55">
        <v>0.224</v>
      </c>
      <c r="R25" s="52" t="s">
        <v>887</v>
      </c>
      <c r="S25" s="53" t="s">
        <v>453</v>
      </c>
      <c r="T25" s="24"/>
      <c r="U25" s="24"/>
    </row>
    <row r="26" spans="1:21" ht="15">
      <c r="A26" s="132"/>
      <c r="B26" s="145"/>
      <c r="C26" s="56" t="s">
        <v>53</v>
      </c>
      <c r="D26" s="52">
        <v>32141</v>
      </c>
      <c r="E26" s="53">
        <v>5.8000000000000003E-2</v>
      </c>
      <c r="F26" s="52" t="s">
        <v>907</v>
      </c>
      <c r="G26" s="55" t="s">
        <v>676</v>
      </c>
      <c r="H26" s="52">
        <v>3887</v>
      </c>
      <c r="I26" s="55">
        <v>0.17399999999999999</v>
      </c>
      <c r="J26" s="52">
        <v>14231</v>
      </c>
      <c r="K26" s="55">
        <v>8.7999999999999995E-2</v>
      </c>
      <c r="L26" s="52">
        <v>5929</v>
      </c>
      <c r="M26" s="55">
        <v>0.14099999999999999</v>
      </c>
      <c r="N26" s="52">
        <v>2981</v>
      </c>
      <c r="O26" s="55">
        <v>0.19500000000000001</v>
      </c>
      <c r="P26" s="52">
        <v>3458</v>
      </c>
      <c r="Q26" s="55">
        <v>0.186</v>
      </c>
      <c r="R26" s="52" t="s">
        <v>74</v>
      </c>
      <c r="S26" s="53" t="s">
        <v>75</v>
      </c>
      <c r="T26" s="24"/>
      <c r="U26" s="24"/>
    </row>
    <row r="27" spans="1:21" ht="15">
      <c r="A27" s="132"/>
      <c r="B27" s="145"/>
      <c r="C27" s="27" t="s">
        <v>54</v>
      </c>
      <c r="D27" s="52">
        <v>11408</v>
      </c>
      <c r="E27" s="53">
        <v>0.106</v>
      </c>
      <c r="F27" s="52" t="s">
        <v>112</v>
      </c>
      <c r="G27" s="55" t="s">
        <v>908</v>
      </c>
      <c r="H27" s="52">
        <v>2555</v>
      </c>
      <c r="I27" s="55">
        <v>0.23100000000000001</v>
      </c>
      <c r="J27" s="52">
        <v>4475</v>
      </c>
      <c r="K27" s="55">
        <v>0.16900000000000001</v>
      </c>
      <c r="L27" s="52" t="s">
        <v>1318</v>
      </c>
      <c r="M27" s="55" t="s">
        <v>1132</v>
      </c>
      <c r="N27" s="52" t="s">
        <v>1460</v>
      </c>
      <c r="O27" s="55" t="s">
        <v>610</v>
      </c>
      <c r="P27" s="52" t="s">
        <v>900</v>
      </c>
      <c r="Q27" s="55" t="s">
        <v>638</v>
      </c>
      <c r="R27" s="52" t="s">
        <v>396</v>
      </c>
      <c r="S27" s="53" t="s">
        <v>825</v>
      </c>
      <c r="T27" s="24"/>
      <c r="U27" s="24"/>
    </row>
    <row r="28" spans="1:21" ht="15">
      <c r="A28" s="132"/>
      <c r="B28" s="145"/>
      <c r="C28" s="27" t="s">
        <v>55</v>
      </c>
      <c r="D28" s="52">
        <v>20428</v>
      </c>
      <c r="E28" s="53">
        <v>7.6999999999999999E-2</v>
      </c>
      <c r="F28" s="52">
        <v>3573</v>
      </c>
      <c r="G28" s="55">
        <v>0.187</v>
      </c>
      <c r="H28" s="52">
        <v>7619</v>
      </c>
      <c r="I28" s="55">
        <v>0.127</v>
      </c>
      <c r="J28" s="52">
        <v>1984</v>
      </c>
      <c r="K28" s="55">
        <v>0.252</v>
      </c>
      <c r="L28" s="52">
        <v>4968</v>
      </c>
      <c r="M28" s="55">
        <v>0.16</v>
      </c>
      <c r="N28" s="52" t="s">
        <v>653</v>
      </c>
      <c r="O28" s="55" t="s">
        <v>236</v>
      </c>
      <c r="P28" s="52" t="s">
        <v>1215</v>
      </c>
      <c r="Q28" s="55" t="s">
        <v>133</v>
      </c>
      <c r="R28" s="52" t="s">
        <v>200</v>
      </c>
      <c r="S28" s="53" t="s">
        <v>917</v>
      </c>
      <c r="T28" s="24"/>
      <c r="U28" s="24"/>
    </row>
    <row r="29" spans="1:21" ht="15">
      <c r="A29" s="132"/>
      <c r="B29" s="145"/>
      <c r="C29" s="27" t="s">
        <v>56</v>
      </c>
      <c r="D29" s="52">
        <v>22266</v>
      </c>
      <c r="E29" s="53">
        <v>7.1999999999999995E-2</v>
      </c>
      <c r="F29" s="52">
        <v>3196</v>
      </c>
      <c r="G29" s="55">
        <v>0.20899999999999999</v>
      </c>
      <c r="H29" s="52">
        <v>4755</v>
      </c>
      <c r="I29" s="55">
        <v>0.16</v>
      </c>
      <c r="J29" s="52">
        <v>9832</v>
      </c>
      <c r="K29" s="55">
        <v>0.107</v>
      </c>
      <c r="L29" s="52">
        <v>2226</v>
      </c>
      <c r="M29" s="55">
        <v>0.23300000000000001</v>
      </c>
      <c r="N29" s="52" t="s">
        <v>407</v>
      </c>
      <c r="O29" s="55" t="s">
        <v>578</v>
      </c>
      <c r="P29" s="52" t="s">
        <v>1216</v>
      </c>
      <c r="Q29" s="55" t="s">
        <v>109</v>
      </c>
      <c r="R29" s="52" t="s">
        <v>844</v>
      </c>
      <c r="S29" s="53" t="s">
        <v>918</v>
      </c>
      <c r="T29" s="24"/>
      <c r="U29" s="24"/>
    </row>
    <row r="30" spans="1:21" ht="15">
      <c r="A30" s="132"/>
      <c r="B30" s="145"/>
      <c r="C30" s="27" t="s">
        <v>57</v>
      </c>
      <c r="D30" s="52">
        <v>85491</v>
      </c>
      <c r="E30" s="53">
        <v>3.3000000000000002E-2</v>
      </c>
      <c r="F30" s="52">
        <v>12957</v>
      </c>
      <c r="G30" s="55">
        <v>9.6000000000000002E-2</v>
      </c>
      <c r="H30" s="52">
        <v>21118</v>
      </c>
      <c r="I30" s="55">
        <v>7.2999999999999995E-2</v>
      </c>
      <c r="J30" s="52">
        <v>33096</v>
      </c>
      <c r="K30" s="55">
        <v>5.6000000000000001E-2</v>
      </c>
      <c r="L30" s="52">
        <v>6370</v>
      </c>
      <c r="M30" s="55">
        <v>0.13400000000000001</v>
      </c>
      <c r="N30" s="52">
        <v>5786</v>
      </c>
      <c r="O30" s="55">
        <v>0.13800000000000001</v>
      </c>
      <c r="P30" s="52">
        <v>3479</v>
      </c>
      <c r="Q30" s="55">
        <v>0.182</v>
      </c>
      <c r="R30" s="52">
        <v>2685</v>
      </c>
      <c r="S30" s="53">
        <v>0.218</v>
      </c>
      <c r="T30" s="24"/>
      <c r="U30" s="24"/>
    </row>
    <row r="31" spans="1:21" ht="15">
      <c r="A31" s="132"/>
      <c r="B31" s="145"/>
      <c r="C31" s="27" t="s">
        <v>58</v>
      </c>
      <c r="D31" s="52">
        <v>4632</v>
      </c>
      <c r="E31" s="53">
        <v>0.16700000000000001</v>
      </c>
      <c r="F31" s="52" t="s">
        <v>909</v>
      </c>
      <c r="G31" s="55" t="s">
        <v>910</v>
      </c>
      <c r="H31" s="52" t="s">
        <v>912</v>
      </c>
      <c r="I31" s="55" t="s">
        <v>816</v>
      </c>
      <c r="J31" s="52" t="s">
        <v>915</v>
      </c>
      <c r="K31" s="55" t="s">
        <v>869</v>
      </c>
      <c r="L31" s="52" t="s">
        <v>1217</v>
      </c>
      <c r="M31" s="55" t="s">
        <v>934</v>
      </c>
      <c r="N31" s="52" t="s">
        <v>465</v>
      </c>
      <c r="O31" s="55" t="s">
        <v>513</v>
      </c>
      <c r="P31" s="52" t="s">
        <v>927</v>
      </c>
      <c r="Q31" s="55" t="s">
        <v>136</v>
      </c>
      <c r="R31" s="52" t="s">
        <v>919</v>
      </c>
      <c r="S31" s="53" t="s">
        <v>672</v>
      </c>
      <c r="T31" s="24"/>
      <c r="U31" s="24"/>
    </row>
    <row r="32" spans="1:21" ht="15">
      <c r="A32" s="132"/>
      <c r="B32" s="145"/>
      <c r="C32" s="27" t="s">
        <v>59</v>
      </c>
      <c r="D32" s="52" t="s">
        <v>905</v>
      </c>
      <c r="E32" s="53" t="s">
        <v>906</v>
      </c>
      <c r="F32" s="52" t="s">
        <v>74</v>
      </c>
      <c r="G32" s="55" t="s">
        <v>75</v>
      </c>
      <c r="H32" s="52" t="s">
        <v>210</v>
      </c>
      <c r="I32" s="55" t="s">
        <v>788</v>
      </c>
      <c r="J32" s="52" t="s">
        <v>74</v>
      </c>
      <c r="K32" s="55" t="s">
        <v>75</v>
      </c>
      <c r="L32" s="52" t="s">
        <v>74</v>
      </c>
      <c r="M32" s="55" t="s">
        <v>75</v>
      </c>
      <c r="N32" s="52" t="s">
        <v>74</v>
      </c>
      <c r="O32" s="55" t="s">
        <v>75</v>
      </c>
      <c r="P32" s="52" t="s">
        <v>74</v>
      </c>
      <c r="Q32" s="55" t="s">
        <v>75</v>
      </c>
      <c r="R32" s="52" t="s">
        <v>920</v>
      </c>
      <c r="S32" s="53" t="s">
        <v>218</v>
      </c>
      <c r="T32" s="24"/>
      <c r="U32" s="24"/>
    </row>
    <row r="33" spans="1:21" ht="15">
      <c r="A33" s="132"/>
      <c r="B33" s="132" t="s">
        <v>60</v>
      </c>
      <c r="C33" s="56" t="s">
        <v>61</v>
      </c>
      <c r="D33" s="52">
        <v>22577</v>
      </c>
      <c r="E33" s="53">
        <v>7.1999999999999995E-2</v>
      </c>
      <c r="F33" s="52" t="s">
        <v>74</v>
      </c>
      <c r="G33" s="55" t="s">
        <v>75</v>
      </c>
      <c r="H33" s="52" t="s">
        <v>913</v>
      </c>
      <c r="I33" s="55" t="s">
        <v>362</v>
      </c>
      <c r="J33" s="52">
        <v>6360</v>
      </c>
      <c r="K33" s="55">
        <v>0.13800000000000001</v>
      </c>
      <c r="L33" s="52" t="s">
        <v>1555</v>
      </c>
      <c r="M33" s="55" t="s">
        <v>478</v>
      </c>
      <c r="N33" s="52">
        <v>7603</v>
      </c>
      <c r="O33" s="55">
        <v>0.126</v>
      </c>
      <c r="P33" s="52">
        <v>6631</v>
      </c>
      <c r="Q33" s="55">
        <v>0.13600000000000001</v>
      </c>
      <c r="R33" s="52" t="s">
        <v>74</v>
      </c>
      <c r="S33" s="53" t="s">
        <v>75</v>
      </c>
      <c r="T33" s="24"/>
      <c r="U33" s="24"/>
    </row>
    <row r="34" spans="1:21" ht="15">
      <c r="A34" s="132"/>
      <c r="B34" s="132"/>
      <c r="C34" s="56" t="s">
        <v>62</v>
      </c>
      <c r="D34" s="52">
        <v>45650</v>
      </c>
      <c r="E34" s="53">
        <v>4.9000000000000002E-2</v>
      </c>
      <c r="F34" s="52" t="s">
        <v>452</v>
      </c>
      <c r="G34" s="55" t="s">
        <v>163</v>
      </c>
      <c r="H34" s="52">
        <v>1917</v>
      </c>
      <c r="I34" s="55">
        <v>0.254</v>
      </c>
      <c r="J34" s="52">
        <v>8980</v>
      </c>
      <c r="K34" s="55">
        <v>0.11600000000000001</v>
      </c>
      <c r="L34" s="52">
        <v>6611</v>
      </c>
      <c r="M34" s="55">
        <v>0.13400000000000001</v>
      </c>
      <c r="N34" s="52">
        <v>10485</v>
      </c>
      <c r="O34" s="55">
        <v>0.107</v>
      </c>
      <c r="P34" s="52">
        <v>17355</v>
      </c>
      <c r="Q34" s="55">
        <v>8.3000000000000004E-2</v>
      </c>
      <c r="R34" s="52" t="s">
        <v>74</v>
      </c>
      <c r="S34" s="53" t="s">
        <v>75</v>
      </c>
      <c r="T34" s="24"/>
      <c r="U34" s="24"/>
    </row>
    <row r="35" spans="1:21" ht="15">
      <c r="A35" s="132"/>
      <c r="B35" s="132"/>
      <c r="C35" s="56" t="s">
        <v>63</v>
      </c>
      <c r="D35" s="52">
        <v>49240</v>
      </c>
      <c r="E35" s="53">
        <v>4.7E-2</v>
      </c>
      <c r="F35" s="52" t="s">
        <v>320</v>
      </c>
      <c r="G35" s="55" t="s">
        <v>911</v>
      </c>
      <c r="H35" s="52">
        <v>4354</v>
      </c>
      <c r="I35" s="55">
        <v>0.16700000000000001</v>
      </c>
      <c r="J35" s="52">
        <v>25301</v>
      </c>
      <c r="K35" s="55">
        <v>6.7000000000000004E-2</v>
      </c>
      <c r="L35" s="52">
        <v>3951</v>
      </c>
      <c r="M35" s="55">
        <v>0.17599999999999999</v>
      </c>
      <c r="N35" s="52">
        <v>11731</v>
      </c>
      <c r="O35" s="55">
        <v>0.10100000000000001</v>
      </c>
      <c r="P35" s="52">
        <v>3286</v>
      </c>
      <c r="Q35" s="55">
        <v>0.19600000000000001</v>
      </c>
      <c r="R35" s="52" t="s">
        <v>921</v>
      </c>
      <c r="S35" s="53" t="s">
        <v>81</v>
      </c>
      <c r="T35" s="24"/>
      <c r="U35" s="24"/>
    </row>
    <row r="36" spans="1:21" ht="15">
      <c r="A36" s="132"/>
      <c r="B36" s="132"/>
      <c r="C36" s="56" t="s">
        <v>64</v>
      </c>
      <c r="D36" s="52">
        <v>20712</v>
      </c>
      <c r="E36" s="53">
        <v>7.3999999999999996E-2</v>
      </c>
      <c r="F36" s="52" t="s">
        <v>408</v>
      </c>
      <c r="G36" s="55" t="s">
        <v>218</v>
      </c>
      <c r="H36" s="52">
        <v>2539</v>
      </c>
      <c r="I36" s="55">
        <v>0.218</v>
      </c>
      <c r="J36" s="52">
        <v>12885</v>
      </c>
      <c r="K36" s="55">
        <v>9.5000000000000001E-2</v>
      </c>
      <c r="L36" s="52">
        <v>2679</v>
      </c>
      <c r="M36" s="55">
        <v>0.21299999999999999</v>
      </c>
      <c r="N36" s="52">
        <v>1638</v>
      </c>
      <c r="O36" s="55">
        <v>0.27300000000000002</v>
      </c>
      <c r="P36" s="52" t="s">
        <v>1217</v>
      </c>
      <c r="Q36" s="55" t="s">
        <v>778</v>
      </c>
      <c r="R36" s="52" t="s">
        <v>74</v>
      </c>
      <c r="S36" s="53" t="s">
        <v>75</v>
      </c>
      <c r="T36" s="24"/>
      <c r="U36" s="24"/>
    </row>
    <row r="37" spans="1:21" ht="15">
      <c r="A37" s="132"/>
      <c r="B37" s="132"/>
      <c r="C37" s="56" t="s">
        <v>65</v>
      </c>
      <c r="D37" s="52">
        <v>38908</v>
      </c>
      <c r="E37" s="53">
        <v>5.3999999999999999E-2</v>
      </c>
      <c r="F37" s="52">
        <v>1722</v>
      </c>
      <c r="G37" s="55">
        <v>0.27</v>
      </c>
      <c r="H37" s="52">
        <v>7972</v>
      </c>
      <c r="I37" s="55">
        <v>0.123</v>
      </c>
      <c r="J37" s="52">
        <v>20422</v>
      </c>
      <c r="K37" s="55">
        <v>7.4999999999999997E-2</v>
      </c>
      <c r="L37" s="52">
        <v>4052</v>
      </c>
      <c r="M37" s="55">
        <v>0.17599999999999999</v>
      </c>
      <c r="N37" s="52">
        <v>3517</v>
      </c>
      <c r="O37" s="55">
        <v>0.186</v>
      </c>
      <c r="P37" s="52" t="s">
        <v>1218</v>
      </c>
      <c r="Q37" s="55" t="s">
        <v>207</v>
      </c>
      <c r="R37" s="52" t="s">
        <v>922</v>
      </c>
      <c r="S37" s="53" t="s">
        <v>117</v>
      </c>
      <c r="T37" s="24"/>
      <c r="U37" s="24"/>
    </row>
    <row r="38" spans="1:21" ht="15">
      <c r="A38" s="132"/>
      <c r="B38" s="132"/>
      <c r="C38" s="56" t="s">
        <v>66</v>
      </c>
      <c r="D38" s="52">
        <v>4839</v>
      </c>
      <c r="E38" s="53">
        <v>0.158</v>
      </c>
      <c r="F38" s="52" t="s">
        <v>421</v>
      </c>
      <c r="G38" s="55" t="s">
        <v>389</v>
      </c>
      <c r="H38" s="52" t="s">
        <v>914</v>
      </c>
      <c r="I38" s="55" t="s">
        <v>321</v>
      </c>
      <c r="J38" s="52">
        <v>2496</v>
      </c>
      <c r="K38" s="55">
        <v>0.221</v>
      </c>
      <c r="L38" s="52" t="s">
        <v>305</v>
      </c>
      <c r="M38" s="55" t="s">
        <v>766</v>
      </c>
      <c r="N38" s="52" t="s">
        <v>1557</v>
      </c>
      <c r="O38" s="55" t="s">
        <v>598</v>
      </c>
      <c r="P38" s="52" t="s">
        <v>74</v>
      </c>
      <c r="Q38" s="55" t="s">
        <v>75</v>
      </c>
      <c r="R38" s="52" t="s">
        <v>74</v>
      </c>
      <c r="S38" s="53" t="s">
        <v>75</v>
      </c>
      <c r="T38" s="24"/>
      <c r="U38" s="24"/>
    </row>
    <row r="39" spans="1:21" ht="15">
      <c r="A39" s="132"/>
      <c r="B39" s="132"/>
      <c r="C39" s="56" t="s">
        <v>67</v>
      </c>
      <c r="D39" s="52">
        <v>37779</v>
      </c>
      <c r="E39" s="53">
        <v>5.6000000000000001E-2</v>
      </c>
      <c r="F39" s="52">
        <v>1838</v>
      </c>
      <c r="G39" s="55">
        <v>0.26900000000000002</v>
      </c>
      <c r="H39" s="52">
        <v>7494</v>
      </c>
      <c r="I39" s="55">
        <v>0.128</v>
      </c>
      <c r="J39" s="52">
        <v>22085</v>
      </c>
      <c r="K39" s="55">
        <v>7.3999999999999996E-2</v>
      </c>
      <c r="L39" s="52">
        <v>2254</v>
      </c>
      <c r="M39" s="55">
        <v>0.24399999999999999</v>
      </c>
      <c r="N39" s="52">
        <v>3067</v>
      </c>
      <c r="O39" s="55">
        <v>0.20100000000000001</v>
      </c>
      <c r="P39" s="52" t="s">
        <v>769</v>
      </c>
      <c r="Q39" s="55" t="s">
        <v>668</v>
      </c>
      <c r="R39" s="52" t="s">
        <v>249</v>
      </c>
      <c r="S39" s="53" t="s">
        <v>105</v>
      </c>
      <c r="T39" s="24"/>
      <c r="U39" s="24"/>
    </row>
    <row r="40" spans="1:21" ht="15">
      <c r="A40" s="132"/>
      <c r="B40" s="132"/>
      <c r="C40" s="56" t="s">
        <v>68</v>
      </c>
      <c r="D40" s="52">
        <v>12504</v>
      </c>
      <c r="E40" s="53">
        <v>0.1</v>
      </c>
      <c r="F40" s="52" t="s">
        <v>344</v>
      </c>
      <c r="G40" s="55" t="s">
        <v>643</v>
      </c>
      <c r="H40" s="52">
        <v>2952</v>
      </c>
      <c r="I40" s="55">
        <v>0.20899999999999999</v>
      </c>
      <c r="J40" s="52">
        <v>6692</v>
      </c>
      <c r="K40" s="55">
        <v>0.13700000000000001</v>
      </c>
      <c r="L40" s="52" t="s">
        <v>606</v>
      </c>
      <c r="M40" s="55" t="s">
        <v>1130</v>
      </c>
      <c r="N40" s="52" t="s">
        <v>546</v>
      </c>
      <c r="O40" s="55" t="s">
        <v>1347</v>
      </c>
      <c r="P40" s="52" t="s">
        <v>383</v>
      </c>
      <c r="Q40" s="55" t="s">
        <v>917</v>
      </c>
      <c r="R40" s="52" t="s">
        <v>923</v>
      </c>
      <c r="S40" s="53" t="s">
        <v>702</v>
      </c>
      <c r="T40" s="24"/>
      <c r="U40" s="24"/>
    </row>
    <row r="41" spans="1:21" ht="15">
      <c r="A41" s="132"/>
      <c r="B41" s="132"/>
      <c r="C41" s="56" t="s">
        <v>69</v>
      </c>
      <c r="D41" s="52">
        <v>14827</v>
      </c>
      <c r="E41" s="53">
        <v>9.1999999999999998E-2</v>
      </c>
      <c r="F41" s="52">
        <v>2774</v>
      </c>
      <c r="G41" s="55">
        <v>0.22</v>
      </c>
      <c r="H41" s="52">
        <v>4767</v>
      </c>
      <c r="I41" s="55">
        <v>0.16400000000000001</v>
      </c>
      <c r="J41" s="52">
        <v>4400</v>
      </c>
      <c r="K41" s="55">
        <v>0.16600000000000001</v>
      </c>
      <c r="L41" s="52" t="s">
        <v>747</v>
      </c>
      <c r="M41" s="55" t="s">
        <v>123</v>
      </c>
      <c r="N41" s="52" t="s">
        <v>674</v>
      </c>
      <c r="O41" s="55" t="s">
        <v>312</v>
      </c>
      <c r="P41" s="52" t="s">
        <v>1219</v>
      </c>
      <c r="Q41" s="55" t="s">
        <v>395</v>
      </c>
      <c r="R41" s="52" t="s">
        <v>924</v>
      </c>
      <c r="S41" s="53" t="s">
        <v>526</v>
      </c>
      <c r="T41" s="24"/>
      <c r="U41" s="24"/>
    </row>
    <row r="42" spans="1:21" ht="15">
      <c r="A42" s="132"/>
      <c r="B42" s="132"/>
      <c r="C42" s="56" t="s">
        <v>70</v>
      </c>
      <c r="D42" s="52">
        <v>144224</v>
      </c>
      <c r="E42" s="53">
        <v>2.3E-2</v>
      </c>
      <c r="F42" s="52">
        <v>21012</v>
      </c>
      <c r="G42" s="55">
        <v>7.5999999999999998E-2</v>
      </c>
      <c r="H42" s="52">
        <v>37243</v>
      </c>
      <c r="I42" s="55">
        <v>5.3999999999999999E-2</v>
      </c>
      <c r="J42" s="52">
        <v>50774</v>
      </c>
      <c r="K42" s="55">
        <v>4.4999999999999998E-2</v>
      </c>
      <c r="L42" s="52">
        <v>15593</v>
      </c>
      <c r="M42" s="55">
        <v>8.6999999999999994E-2</v>
      </c>
      <c r="N42" s="52">
        <v>8251</v>
      </c>
      <c r="O42" s="55">
        <v>0.11700000000000001</v>
      </c>
      <c r="P42" s="52">
        <v>7268</v>
      </c>
      <c r="Q42" s="55">
        <v>0.13</v>
      </c>
      <c r="R42" s="52">
        <v>4084</v>
      </c>
      <c r="S42" s="53">
        <v>0.17799999999999999</v>
      </c>
      <c r="T42" s="24"/>
      <c r="U42" s="24"/>
    </row>
    <row r="43" spans="1:21" ht="15">
      <c r="A43" s="132"/>
      <c r="B43" s="132"/>
      <c r="C43" s="56" t="s">
        <v>71</v>
      </c>
      <c r="D43" s="52">
        <v>13034</v>
      </c>
      <c r="E43" s="53">
        <v>9.7000000000000003E-2</v>
      </c>
      <c r="F43" s="52" t="s">
        <v>773</v>
      </c>
      <c r="G43" s="55" t="s">
        <v>129</v>
      </c>
      <c r="H43" s="52">
        <v>3622</v>
      </c>
      <c r="I43" s="55">
        <v>0.186</v>
      </c>
      <c r="J43" s="52">
        <v>3652</v>
      </c>
      <c r="K43" s="55">
        <v>0.185</v>
      </c>
      <c r="L43" s="52">
        <v>1855</v>
      </c>
      <c r="M43" s="55">
        <v>0.25900000000000001</v>
      </c>
      <c r="N43" s="52" t="s">
        <v>1558</v>
      </c>
      <c r="O43" s="55" t="s">
        <v>1322</v>
      </c>
      <c r="P43" s="52" t="s">
        <v>1220</v>
      </c>
      <c r="Q43" s="55" t="s">
        <v>707</v>
      </c>
      <c r="R43" s="52" t="s">
        <v>529</v>
      </c>
      <c r="S43" s="53" t="s">
        <v>236</v>
      </c>
      <c r="T43" s="24"/>
      <c r="U43" s="24"/>
    </row>
    <row r="44" spans="1:21">
      <c r="A44" s="34" t="s">
        <v>6</v>
      </c>
      <c r="B44" s="24"/>
      <c r="C44" s="24"/>
      <c r="D44" s="24"/>
      <c r="E44" s="24"/>
      <c r="F44" s="24"/>
      <c r="G44" s="24"/>
      <c r="H44" s="24"/>
      <c r="I44" s="24"/>
      <c r="J44" s="24"/>
      <c r="K44" s="24"/>
      <c r="L44" s="24"/>
      <c r="M44" s="24"/>
      <c r="N44" s="24"/>
      <c r="O44" s="24"/>
      <c r="P44" s="24"/>
      <c r="Q44" s="24"/>
      <c r="R44" s="24"/>
      <c r="S44" s="24"/>
      <c r="T44" s="24"/>
      <c r="U44" s="24"/>
    </row>
    <row r="45" spans="1:21">
      <c r="A45" s="34" t="s">
        <v>7</v>
      </c>
      <c r="B45" s="24"/>
      <c r="C45" s="24"/>
      <c r="D45" s="24"/>
      <c r="E45" s="24"/>
      <c r="F45" s="24"/>
      <c r="G45" s="24"/>
      <c r="H45" s="24"/>
      <c r="I45" s="24"/>
      <c r="J45" s="24"/>
      <c r="K45" s="24"/>
      <c r="L45" s="24"/>
      <c r="M45" s="24"/>
      <c r="N45" s="24"/>
      <c r="O45" s="24"/>
      <c r="P45" s="24"/>
      <c r="Q45" s="24"/>
      <c r="R45" s="24"/>
      <c r="S45" s="24"/>
      <c r="T45" s="24"/>
      <c r="U45" s="24"/>
    </row>
    <row r="46" spans="1:21">
      <c r="A46" s="34" t="s">
        <v>38</v>
      </c>
      <c r="B46" s="24"/>
      <c r="C46" s="24"/>
      <c r="D46" s="24"/>
      <c r="E46" s="24"/>
      <c r="F46" s="24"/>
      <c r="G46" s="24"/>
      <c r="H46" s="24"/>
      <c r="I46" s="24"/>
      <c r="J46" s="24"/>
      <c r="K46" s="24"/>
      <c r="L46" s="24"/>
      <c r="M46" s="24"/>
      <c r="N46" s="24"/>
      <c r="O46" s="24"/>
      <c r="P46" s="24"/>
      <c r="Q46" s="24"/>
      <c r="R46" s="24"/>
      <c r="S46" s="24"/>
      <c r="T46" s="24"/>
      <c r="U46" s="24"/>
    </row>
    <row r="47" spans="1:21">
      <c r="A47" s="34" t="s">
        <v>8</v>
      </c>
      <c r="B47" s="24"/>
      <c r="C47" s="24"/>
      <c r="D47" s="24"/>
      <c r="E47" s="24"/>
      <c r="F47" s="24"/>
      <c r="G47" s="24"/>
      <c r="H47" s="24"/>
      <c r="I47" s="24"/>
      <c r="J47" s="24"/>
      <c r="K47" s="24"/>
      <c r="L47" s="24"/>
      <c r="M47" s="24"/>
      <c r="N47" s="24"/>
      <c r="O47" s="24"/>
      <c r="P47" s="24"/>
      <c r="Q47" s="24"/>
      <c r="R47" s="24"/>
      <c r="S47" s="24"/>
      <c r="T47" s="24"/>
      <c r="U47" s="24"/>
    </row>
    <row r="48" spans="1:21">
      <c r="A48" s="24"/>
      <c r="B48" s="24"/>
      <c r="C48" s="24"/>
      <c r="D48" s="24"/>
      <c r="E48" s="24"/>
      <c r="F48" s="24"/>
      <c r="G48" s="24"/>
      <c r="H48" s="24"/>
      <c r="I48" s="24"/>
      <c r="J48" s="24"/>
      <c r="K48" s="24"/>
      <c r="L48" s="24"/>
      <c r="M48" s="24"/>
      <c r="N48" s="24"/>
      <c r="O48" s="24"/>
      <c r="P48" s="24"/>
      <c r="Q48" s="24"/>
      <c r="R48" s="24"/>
      <c r="S48" s="24"/>
      <c r="T48" s="24"/>
      <c r="U48" s="24"/>
    </row>
    <row r="49" spans="1:21">
      <c r="A49" s="24"/>
      <c r="B49" s="24"/>
      <c r="C49" s="24"/>
      <c r="D49" s="24"/>
      <c r="E49" s="24"/>
      <c r="F49" s="24"/>
      <c r="G49" s="24"/>
      <c r="H49" s="24"/>
      <c r="I49" s="24"/>
      <c r="J49" s="24"/>
      <c r="K49" s="24"/>
      <c r="L49" s="24"/>
      <c r="M49" s="24"/>
      <c r="N49" s="24"/>
      <c r="O49" s="24"/>
      <c r="P49" s="24"/>
      <c r="Q49" s="24"/>
      <c r="R49" s="24"/>
      <c r="S49" s="24"/>
      <c r="T49" s="24"/>
      <c r="U49" s="24"/>
    </row>
    <row r="50" spans="1:21">
      <c r="A50" s="24"/>
      <c r="B50" s="24"/>
      <c r="C50" s="24"/>
      <c r="D50" s="24"/>
      <c r="E50" s="24"/>
      <c r="F50" s="24"/>
      <c r="G50" s="24"/>
      <c r="H50" s="24"/>
      <c r="I50" s="24"/>
      <c r="J50" s="24"/>
      <c r="K50" s="24"/>
      <c r="L50" s="24"/>
      <c r="M50" s="24"/>
      <c r="N50" s="24"/>
      <c r="O50" s="24"/>
      <c r="P50" s="24"/>
      <c r="Q50" s="24"/>
      <c r="R50" s="24"/>
      <c r="S50" s="24"/>
      <c r="T50" s="24"/>
      <c r="U50" s="24"/>
    </row>
    <row r="51" spans="1:21">
      <c r="A51" s="24"/>
      <c r="B51" s="24"/>
      <c r="C51" s="24"/>
      <c r="D51" s="24"/>
      <c r="E51" s="24"/>
      <c r="F51" s="24"/>
      <c r="G51" s="24"/>
      <c r="H51" s="24"/>
      <c r="I51" s="24"/>
      <c r="J51" s="24"/>
      <c r="K51" s="24"/>
      <c r="L51" s="24"/>
      <c r="M51" s="24"/>
      <c r="N51" s="24"/>
      <c r="O51" s="24"/>
      <c r="P51" s="24"/>
      <c r="Q51" s="24"/>
      <c r="R51" s="24"/>
      <c r="S51" s="24"/>
      <c r="T51" s="24"/>
      <c r="U51" s="24"/>
    </row>
  </sheetData>
  <mergeCells count="17">
    <mergeCell ref="A5:A43"/>
    <mergeCell ref="B5:C5"/>
    <mergeCell ref="B6:B7"/>
    <mergeCell ref="B8:B11"/>
    <mergeCell ref="B12:B16"/>
    <mergeCell ref="B17:B22"/>
    <mergeCell ref="B23:B32"/>
    <mergeCell ref="B33:B43"/>
    <mergeCell ref="N3:O3"/>
    <mergeCell ref="P3:Q3"/>
    <mergeCell ref="R3:S3"/>
    <mergeCell ref="A3:C4"/>
    <mergeCell ref="D3:E3"/>
    <mergeCell ref="F3:G3"/>
    <mergeCell ref="H3:I3"/>
    <mergeCell ref="J3:K3"/>
    <mergeCell ref="L3:M3"/>
  </mergeCells>
  <pageMargins left="0.70866141732283472" right="0.70866141732283472" top="0.78740157480314965" bottom="0.78740157480314965" header="0.31496062992125984" footer="0.31496062992125984"/>
  <pageSetup paperSize="8" scale="87" orientation="landscape" r:id="rId1"/>
</worksheet>
</file>

<file path=xl/worksheets/sheet26.xml><?xml version="1.0" encoding="utf-8"?>
<worksheet xmlns="http://schemas.openxmlformats.org/spreadsheetml/2006/main" xmlns:r="http://schemas.openxmlformats.org/officeDocument/2006/relationships">
  <sheetPr codeName="Tabelle19">
    <pageSetUpPr fitToPage="1"/>
  </sheetPr>
  <dimension ref="A1:U51"/>
  <sheetViews>
    <sheetView zoomScaleNormal="100" workbookViewId="0">
      <pane xSplit="3" ySplit="4" topLeftCell="D5" activePane="bottomRight" state="frozen"/>
      <selection activeCell="D5" sqref="D5"/>
      <selection pane="topRight" activeCell="D5" sqref="D5"/>
      <selection pane="bottomLeft" activeCell="D5" sqref="D5"/>
      <selection pane="bottomRight" activeCell="D5" sqref="D5"/>
    </sheetView>
  </sheetViews>
  <sheetFormatPr baseColWidth="10" defaultRowHeight="14.25"/>
  <cols>
    <col min="1" max="1" width="10.625" customWidth="1"/>
    <col min="2" max="2" width="14" customWidth="1"/>
    <col min="3" max="3" width="34.75" bestFit="1" customWidth="1"/>
    <col min="4" max="19" width="8.75" customWidth="1"/>
    <col min="20" max="20" width="1.25" customWidth="1"/>
  </cols>
  <sheetData>
    <row r="1" spans="1:21">
      <c r="A1" s="22" t="s">
        <v>39</v>
      </c>
      <c r="B1" s="1"/>
      <c r="C1" s="1"/>
      <c r="D1" s="2"/>
      <c r="E1" s="2"/>
      <c r="F1" s="2"/>
      <c r="G1" s="2"/>
      <c r="H1" s="2"/>
      <c r="I1" s="2"/>
      <c r="J1" s="24"/>
      <c r="K1" s="24"/>
      <c r="L1" s="24"/>
      <c r="M1" s="24"/>
      <c r="N1" s="24"/>
      <c r="O1" s="24"/>
      <c r="P1" s="24"/>
      <c r="Q1" s="4"/>
      <c r="R1" s="24"/>
      <c r="S1" s="4" t="s">
        <v>37</v>
      </c>
      <c r="T1" s="24"/>
      <c r="U1" s="24"/>
    </row>
    <row r="2" spans="1:21">
      <c r="A2" s="5"/>
      <c r="B2" s="5"/>
      <c r="C2" s="5"/>
      <c r="D2" s="6"/>
      <c r="E2" s="6"/>
      <c r="F2" s="6"/>
      <c r="G2" s="6"/>
      <c r="H2" s="6"/>
      <c r="I2" s="6"/>
      <c r="J2" s="24"/>
      <c r="K2" s="24"/>
      <c r="L2" s="24"/>
      <c r="M2" s="24"/>
      <c r="N2" s="24"/>
      <c r="O2" s="24"/>
      <c r="P2" s="24"/>
      <c r="R2" s="24"/>
      <c r="S2" s="24"/>
      <c r="T2" s="24"/>
      <c r="U2" s="24"/>
    </row>
    <row r="3" spans="1:21" ht="105.75" customHeight="1">
      <c r="A3" s="136" t="s">
        <v>40</v>
      </c>
      <c r="B3" s="137"/>
      <c r="C3" s="138"/>
      <c r="D3" s="133" t="s">
        <v>0</v>
      </c>
      <c r="E3" s="134"/>
      <c r="F3" s="133" t="s">
        <v>1133</v>
      </c>
      <c r="G3" s="134"/>
      <c r="H3" s="133" t="s">
        <v>1261</v>
      </c>
      <c r="I3" s="134"/>
      <c r="J3" s="133" t="s">
        <v>1134</v>
      </c>
      <c r="K3" s="134"/>
      <c r="L3" s="133" t="s">
        <v>1262</v>
      </c>
      <c r="M3" s="134"/>
      <c r="N3" s="133" t="s">
        <v>1135</v>
      </c>
      <c r="O3" s="134"/>
      <c r="P3" s="133" t="s">
        <v>1136</v>
      </c>
      <c r="Q3" s="134"/>
      <c r="R3" s="133" t="s">
        <v>1</v>
      </c>
      <c r="S3" s="135"/>
      <c r="T3" s="24"/>
      <c r="U3" s="24"/>
    </row>
    <row r="4" spans="1:21" ht="39" customHeight="1">
      <c r="A4" s="139"/>
      <c r="B4" s="140"/>
      <c r="C4" s="141"/>
      <c r="D4" s="13" t="s">
        <v>2</v>
      </c>
      <c r="E4" s="14" t="s">
        <v>3</v>
      </c>
      <c r="F4" s="15" t="s">
        <v>2</v>
      </c>
      <c r="G4" s="16" t="s">
        <v>3</v>
      </c>
      <c r="H4" s="13" t="s">
        <v>2</v>
      </c>
      <c r="I4" s="14" t="s">
        <v>3</v>
      </c>
      <c r="J4" s="15" t="s">
        <v>2</v>
      </c>
      <c r="K4" s="16" t="s">
        <v>3</v>
      </c>
      <c r="L4" s="13" t="s">
        <v>2</v>
      </c>
      <c r="M4" s="14" t="s">
        <v>3</v>
      </c>
      <c r="N4" s="15" t="s">
        <v>2</v>
      </c>
      <c r="O4" s="14" t="s">
        <v>3</v>
      </c>
      <c r="P4" s="13" t="s">
        <v>2</v>
      </c>
      <c r="Q4" s="14" t="s">
        <v>3</v>
      </c>
      <c r="R4" s="15" t="s">
        <v>2</v>
      </c>
      <c r="S4" s="57" t="s">
        <v>3</v>
      </c>
      <c r="T4" s="24"/>
      <c r="U4" s="24"/>
    </row>
    <row r="5" spans="1:21" ht="12.95" customHeight="1">
      <c r="A5" s="132" t="s">
        <v>27</v>
      </c>
      <c r="B5" s="142" t="s">
        <v>0</v>
      </c>
      <c r="C5" s="143"/>
      <c r="D5" s="50">
        <v>164336</v>
      </c>
      <c r="E5" s="51">
        <v>4.0000000000000001E-3</v>
      </c>
      <c r="F5" s="50">
        <v>11992</v>
      </c>
      <c r="G5" s="54">
        <v>9.9000000000000005E-2</v>
      </c>
      <c r="H5" s="50">
        <v>30543</v>
      </c>
      <c r="I5" s="54">
        <v>5.8000000000000003E-2</v>
      </c>
      <c r="J5" s="50">
        <v>65415</v>
      </c>
      <c r="K5" s="54">
        <v>3.3000000000000002E-2</v>
      </c>
      <c r="L5" s="50">
        <v>19241</v>
      </c>
      <c r="M5" s="54">
        <v>7.4999999999999997E-2</v>
      </c>
      <c r="N5" s="50">
        <v>18755</v>
      </c>
      <c r="O5" s="54">
        <v>7.4999999999999997E-2</v>
      </c>
      <c r="P5" s="50">
        <v>16121</v>
      </c>
      <c r="Q5" s="54">
        <v>8.2000000000000003E-2</v>
      </c>
      <c r="R5" s="50">
        <v>2268</v>
      </c>
      <c r="S5" s="51">
        <v>0.23899999999999999</v>
      </c>
      <c r="T5" s="24"/>
      <c r="U5" s="24"/>
    </row>
    <row r="6" spans="1:21" ht="12.95" customHeight="1">
      <c r="A6" s="132"/>
      <c r="B6" s="144" t="s">
        <v>41</v>
      </c>
      <c r="C6" s="25" t="s">
        <v>42</v>
      </c>
      <c r="D6" s="52">
        <v>81625</v>
      </c>
      <c r="E6" s="53">
        <v>2.8000000000000001E-2</v>
      </c>
      <c r="F6" s="52">
        <v>5288</v>
      </c>
      <c r="G6" s="55">
        <v>0.155</v>
      </c>
      <c r="H6" s="52">
        <v>11958</v>
      </c>
      <c r="I6" s="55">
        <v>0.1</v>
      </c>
      <c r="J6" s="52">
        <v>34002</v>
      </c>
      <c r="K6" s="55">
        <v>5.2999999999999999E-2</v>
      </c>
      <c r="L6" s="52">
        <v>7740</v>
      </c>
      <c r="M6" s="55">
        <v>0.125</v>
      </c>
      <c r="N6" s="52">
        <v>12075</v>
      </c>
      <c r="O6" s="55">
        <v>9.6000000000000002E-2</v>
      </c>
      <c r="P6" s="52">
        <v>9222</v>
      </c>
      <c r="Q6" s="55">
        <v>0.112</v>
      </c>
      <c r="R6" s="52" t="s">
        <v>958</v>
      </c>
      <c r="S6" s="53" t="s">
        <v>959</v>
      </c>
      <c r="T6" s="24"/>
      <c r="U6" s="24"/>
    </row>
    <row r="7" spans="1:21" ht="15">
      <c r="A7" s="132"/>
      <c r="B7" s="144"/>
      <c r="C7" s="25" t="s">
        <v>43</v>
      </c>
      <c r="D7" s="52">
        <v>82711</v>
      </c>
      <c r="E7" s="53">
        <v>2.7E-2</v>
      </c>
      <c r="F7" s="52">
        <v>6705</v>
      </c>
      <c r="G7" s="55">
        <v>0.13300000000000001</v>
      </c>
      <c r="H7" s="52">
        <v>18586</v>
      </c>
      <c r="I7" s="55">
        <v>7.5999999999999998E-2</v>
      </c>
      <c r="J7" s="52">
        <v>31413</v>
      </c>
      <c r="K7" s="55">
        <v>5.3999999999999999E-2</v>
      </c>
      <c r="L7" s="52">
        <v>11501</v>
      </c>
      <c r="M7" s="55">
        <v>9.8000000000000004E-2</v>
      </c>
      <c r="N7" s="52">
        <v>6680</v>
      </c>
      <c r="O7" s="55">
        <v>0.128</v>
      </c>
      <c r="P7" s="52">
        <v>6899</v>
      </c>
      <c r="Q7" s="55">
        <v>0.128</v>
      </c>
      <c r="R7" s="52" t="s">
        <v>960</v>
      </c>
      <c r="S7" s="53" t="s">
        <v>207</v>
      </c>
      <c r="T7" s="24"/>
      <c r="U7" s="24"/>
    </row>
    <row r="8" spans="1:21" ht="15">
      <c r="A8" s="132"/>
      <c r="B8" s="144" t="s">
        <v>44</v>
      </c>
      <c r="C8" s="25" t="s">
        <v>1249</v>
      </c>
      <c r="D8" s="52">
        <v>22641</v>
      </c>
      <c r="E8" s="53">
        <v>7.1999999999999995E-2</v>
      </c>
      <c r="F8" s="52">
        <v>1948</v>
      </c>
      <c r="G8" s="55">
        <v>0.25900000000000001</v>
      </c>
      <c r="H8" s="52">
        <v>8209</v>
      </c>
      <c r="I8" s="55">
        <v>0.124</v>
      </c>
      <c r="J8" s="52">
        <v>6869</v>
      </c>
      <c r="K8" s="55">
        <v>0.13700000000000001</v>
      </c>
      <c r="L8" s="52">
        <v>4084</v>
      </c>
      <c r="M8" s="55">
        <v>0.17799999999999999</v>
      </c>
      <c r="N8" s="52" t="s">
        <v>1565</v>
      </c>
      <c r="O8" s="55" t="s">
        <v>335</v>
      </c>
      <c r="P8" s="52" t="s">
        <v>342</v>
      </c>
      <c r="Q8" s="55" t="s">
        <v>1121</v>
      </c>
      <c r="R8" s="52" t="s">
        <v>635</v>
      </c>
      <c r="S8" s="53" t="s">
        <v>772</v>
      </c>
      <c r="T8" s="24"/>
      <c r="U8" s="24"/>
    </row>
    <row r="9" spans="1:21" ht="15">
      <c r="A9" s="132"/>
      <c r="B9" s="144"/>
      <c r="C9" s="25" t="s">
        <v>1250</v>
      </c>
      <c r="D9" s="52">
        <v>50955</v>
      </c>
      <c r="E9" s="53">
        <v>4.1000000000000002E-2</v>
      </c>
      <c r="F9" s="52">
        <v>2729</v>
      </c>
      <c r="G9" s="55">
        <v>0.224</v>
      </c>
      <c r="H9" s="52">
        <v>4560</v>
      </c>
      <c r="I9" s="55">
        <v>0.16800000000000001</v>
      </c>
      <c r="J9" s="52">
        <v>20612</v>
      </c>
      <c r="K9" s="55">
        <v>7.1999999999999995E-2</v>
      </c>
      <c r="L9" s="52">
        <v>6532</v>
      </c>
      <c r="M9" s="55">
        <v>0.13500000000000001</v>
      </c>
      <c r="N9" s="52">
        <v>7707</v>
      </c>
      <c r="O9" s="55">
        <v>0.123</v>
      </c>
      <c r="P9" s="52">
        <v>8079</v>
      </c>
      <c r="Q9" s="55">
        <v>0.121</v>
      </c>
      <c r="R9" s="52" t="s">
        <v>866</v>
      </c>
      <c r="S9" s="53" t="s">
        <v>343</v>
      </c>
      <c r="T9" s="24"/>
      <c r="U9" s="24"/>
    </row>
    <row r="10" spans="1:21" ht="15">
      <c r="A10" s="132"/>
      <c r="B10" s="144"/>
      <c r="C10" s="25" t="s">
        <v>1251</v>
      </c>
      <c r="D10" s="52">
        <v>56148</v>
      </c>
      <c r="E10" s="53">
        <v>3.5999999999999997E-2</v>
      </c>
      <c r="F10" s="52">
        <v>3717</v>
      </c>
      <c r="G10" s="55">
        <v>0.17799999999999999</v>
      </c>
      <c r="H10" s="52">
        <v>8757</v>
      </c>
      <c r="I10" s="55">
        <v>0.111</v>
      </c>
      <c r="J10" s="52">
        <v>24997</v>
      </c>
      <c r="K10" s="55">
        <v>6.0999999999999999E-2</v>
      </c>
      <c r="L10" s="52">
        <v>5468</v>
      </c>
      <c r="M10" s="55">
        <v>0.14199999999999999</v>
      </c>
      <c r="N10" s="52">
        <v>7306</v>
      </c>
      <c r="O10" s="55">
        <v>0.121</v>
      </c>
      <c r="P10" s="52">
        <v>5182</v>
      </c>
      <c r="Q10" s="55">
        <v>0.14499999999999999</v>
      </c>
      <c r="R10" s="52" t="s">
        <v>576</v>
      </c>
      <c r="S10" s="53" t="s">
        <v>578</v>
      </c>
      <c r="T10" s="24"/>
      <c r="U10" s="24"/>
    </row>
    <row r="11" spans="1:21" ht="15">
      <c r="A11" s="132"/>
      <c r="B11" s="144"/>
      <c r="C11" s="25" t="s">
        <v>45</v>
      </c>
      <c r="D11" s="52">
        <v>34592</v>
      </c>
      <c r="E11" s="53">
        <v>5.1999999999999998E-2</v>
      </c>
      <c r="F11" s="52">
        <v>3598</v>
      </c>
      <c r="G11" s="55">
        <v>0.182</v>
      </c>
      <c r="H11" s="52">
        <v>9017</v>
      </c>
      <c r="I11" s="55">
        <v>0.112</v>
      </c>
      <c r="J11" s="52">
        <v>12937</v>
      </c>
      <c r="K11" s="55">
        <v>9.2999999999999999E-2</v>
      </c>
      <c r="L11" s="52">
        <v>3157</v>
      </c>
      <c r="M11" s="55">
        <v>0.193</v>
      </c>
      <c r="N11" s="52">
        <v>3240</v>
      </c>
      <c r="O11" s="55">
        <v>0.192</v>
      </c>
      <c r="P11" s="52">
        <v>2205</v>
      </c>
      <c r="Q11" s="55">
        <v>0.23499999999999999</v>
      </c>
      <c r="R11" s="52" t="s">
        <v>1520</v>
      </c>
      <c r="S11" s="53" t="s">
        <v>115</v>
      </c>
      <c r="T11" s="24"/>
      <c r="U11" s="24"/>
    </row>
    <row r="12" spans="1:21" ht="15">
      <c r="A12" s="132"/>
      <c r="B12" s="144" t="s">
        <v>46</v>
      </c>
      <c r="C12" s="26" t="s">
        <v>47</v>
      </c>
      <c r="D12" s="52">
        <v>136301</v>
      </c>
      <c r="E12" s="53">
        <v>1.2E-2</v>
      </c>
      <c r="F12" s="52">
        <v>6910</v>
      </c>
      <c r="G12" s="55">
        <v>0.128</v>
      </c>
      <c r="H12" s="52">
        <v>24498</v>
      </c>
      <c r="I12" s="55">
        <v>6.4000000000000001E-2</v>
      </c>
      <c r="J12" s="52">
        <v>58899</v>
      </c>
      <c r="K12" s="55">
        <v>3.5000000000000003E-2</v>
      </c>
      <c r="L12" s="52">
        <v>15752</v>
      </c>
      <c r="M12" s="55">
        <v>8.2000000000000003E-2</v>
      </c>
      <c r="N12" s="52">
        <v>16572</v>
      </c>
      <c r="O12" s="55">
        <v>7.9000000000000001E-2</v>
      </c>
      <c r="P12" s="52">
        <v>12806</v>
      </c>
      <c r="Q12" s="55">
        <v>9.1999999999999998E-2</v>
      </c>
      <c r="R12" s="52" t="s">
        <v>375</v>
      </c>
      <c r="S12" s="53" t="s">
        <v>598</v>
      </c>
      <c r="T12" s="24"/>
      <c r="U12" s="24"/>
    </row>
    <row r="13" spans="1:21" ht="15">
      <c r="A13" s="132"/>
      <c r="B13" s="144"/>
      <c r="C13" s="25" t="s">
        <v>1248</v>
      </c>
      <c r="D13" s="52">
        <v>22416</v>
      </c>
      <c r="E13" s="53">
        <v>7.3999999999999996E-2</v>
      </c>
      <c r="F13" s="52">
        <v>3913</v>
      </c>
      <c r="G13" s="55">
        <v>0.187</v>
      </c>
      <c r="H13" s="52">
        <v>4513</v>
      </c>
      <c r="I13" s="55">
        <v>0.17699999999999999</v>
      </c>
      <c r="J13" s="52">
        <v>5434</v>
      </c>
      <c r="K13" s="55">
        <v>0.157</v>
      </c>
      <c r="L13" s="52">
        <v>2716</v>
      </c>
      <c r="M13" s="55">
        <v>0.22500000000000001</v>
      </c>
      <c r="N13" s="52">
        <v>1997</v>
      </c>
      <c r="O13" s="55">
        <v>0.25900000000000001</v>
      </c>
      <c r="P13" s="52">
        <v>2879</v>
      </c>
      <c r="Q13" s="55">
        <v>0.216</v>
      </c>
      <c r="R13" s="52" t="s">
        <v>809</v>
      </c>
      <c r="S13" s="53" t="s">
        <v>285</v>
      </c>
      <c r="T13" s="24"/>
      <c r="U13" s="24"/>
    </row>
    <row r="14" spans="1:21" ht="15">
      <c r="A14" s="132"/>
      <c r="B14" s="144"/>
      <c r="C14" s="25" t="s">
        <v>48</v>
      </c>
      <c r="D14" s="52">
        <v>3424</v>
      </c>
      <c r="E14" s="53">
        <v>0.19800000000000001</v>
      </c>
      <c r="F14" s="52" t="s">
        <v>776</v>
      </c>
      <c r="G14" s="55" t="s">
        <v>938</v>
      </c>
      <c r="H14" s="52" t="s">
        <v>947</v>
      </c>
      <c r="I14" s="55" t="s">
        <v>948</v>
      </c>
      <c r="J14" s="52" t="s">
        <v>951</v>
      </c>
      <c r="K14" s="55" t="s">
        <v>942</v>
      </c>
      <c r="L14" s="52" t="s">
        <v>275</v>
      </c>
      <c r="M14" s="55" t="s">
        <v>121</v>
      </c>
      <c r="N14" s="52" t="s">
        <v>74</v>
      </c>
      <c r="O14" s="55" t="s">
        <v>75</v>
      </c>
      <c r="P14" s="52" t="s">
        <v>74</v>
      </c>
      <c r="Q14" s="55" t="s">
        <v>75</v>
      </c>
      <c r="R14" s="52" t="s">
        <v>961</v>
      </c>
      <c r="S14" s="53" t="s">
        <v>159</v>
      </c>
      <c r="T14" s="24"/>
      <c r="U14" s="24"/>
    </row>
    <row r="15" spans="1:21" ht="15">
      <c r="A15" s="132"/>
      <c r="B15" s="144"/>
      <c r="C15" s="25" t="s">
        <v>49</v>
      </c>
      <c r="D15" s="52">
        <v>2195</v>
      </c>
      <c r="E15" s="53">
        <v>0.246</v>
      </c>
      <c r="F15" s="52" t="s">
        <v>939</v>
      </c>
      <c r="G15" s="55" t="s">
        <v>830</v>
      </c>
      <c r="H15" s="52" t="s">
        <v>290</v>
      </c>
      <c r="I15" s="55" t="s">
        <v>830</v>
      </c>
      <c r="J15" s="52" t="s">
        <v>952</v>
      </c>
      <c r="K15" s="55" t="s">
        <v>953</v>
      </c>
      <c r="L15" s="52" t="s">
        <v>1043</v>
      </c>
      <c r="M15" s="55" t="s">
        <v>357</v>
      </c>
      <c r="N15" s="52" t="s">
        <v>74</v>
      </c>
      <c r="O15" s="55" t="s">
        <v>75</v>
      </c>
      <c r="P15" s="52" t="s">
        <v>263</v>
      </c>
      <c r="Q15" s="55" t="s">
        <v>121</v>
      </c>
      <c r="R15" s="52" t="s">
        <v>305</v>
      </c>
      <c r="S15" s="53" t="s">
        <v>436</v>
      </c>
      <c r="T15" s="24"/>
      <c r="U15" s="24"/>
    </row>
    <row r="16" spans="1:21" ht="15">
      <c r="A16" s="132"/>
      <c r="B16" s="144"/>
      <c r="C16" s="25" t="s">
        <v>50</v>
      </c>
      <c r="D16" s="52" t="s">
        <v>74</v>
      </c>
      <c r="E16" s="53" t="s">
        <v>75</v>
      </c>
      <c r="F16" s="52" t="s">
        <v>74</v>
      </c>
      <c r="G16" s="55" t="s">
        <v>75</v>
      </c>
      <c r="H16" s="52" t="s">
        <v>74</v>
      </c>
      <c r="I16" s="55" t="s">
        <v>75</v>
      </c>
      <c r="J16" s="52" t="s">
        <v>74</v>
      </c>
      <c r="K16" s="55" t="s">
        <v>75</v>
      </c>
      <c r="L16" s="52" t="s">
        <v>74</v>
      </c>
      <c r="M16" s="55" t="s">
        <v>75</v>
      </c>
      <c r="N16" s="52" t="s">
        <v>74</v>
      </c>
      <c r="O16" s="55" t="s">
        <v>75</v>
      </c>
      <c r="P16" s="52" t="s">
        <v>74</v>
      </c>
      <c r="Q16" s="55" t="s">
        <v>75</v>
      </c>
      <c r="R16" s="52" t="s">
        <v>74</v>
      </c>
      <c r="S16" s="53" t="s">
        <v>75</v>
      </c>
      <c r="T16" s="24"/>
      <c r="U16" s="24"/>
    </row>
    <row r="17" spans="1:21" ht="15">
      <c r="A17" s="132"/>
      <c r="B17" s="145" t="s">
        <v>51</v>
      </c>
      <c r="C17" s="56" t="s">
        <v>1252</v>
      </c>
      <c r="D17" s="52">
        <v>116816</v>
      </c>
      <c r="E17" s="53">
        <v>1.7000000000000001E-2</v>
      </c>
      <c r="F17" s="52">
        <v>4712</v>
      </c>
      <c r="G17" s="55">
        <v>0.158</v>
      </c>
      <c r="H17" s="52">
        <v>20005</v>
      </c>
      <c r="I17" s="55">
        <v>7.1999999999999995E-2</v>
      </c>
      <c r="J17" s="52">
        <v>52037</v>
      </c>
      <c r="K17" s="55">
        <v>3.9E-2</v>
      </c>
      <c r="L17" s="52">
        <v>13462</v>
      </c>
      <c r="M17" s="55">
        <v>0.09</v>
      </c>
      <c r="N17" s="52">
        <v>14695</v>
      </c>
      <c r="O17" s="55">
        <v>8.5000000000000006E-2</v>
      </c>
      <c r="P17" s="52">
        <v>11268</v>
      </c>
      <c r="Q17" s="55">
        <v>9.8000000000000004E-2</v>
      </c>
      <c r="R17" s="52" t="s">
        <v>1368</v>
      </c>
      <c r="S17" s="53" t="s">
        <v>347</v>
      </c>
      <c r="T17" s="24"/>
      <c r="U17" s="24"/>
    </row>
    <row r="18" spans="1:21" ht="15">
      <c r="A18" s="132"/>
      <c r="B18" s="145"/>
      <c r="C18" s="56" t="s">
        <v>1253</v>
      </c>
      <c r="D18" s="52">
        <v>13638</v>
      </c>
      <c r="E18" s="53">
        <v>8.7999999999999995E-2</v>
      </c>
      <c r="F18" s="52">
        <v>1731</v>
      </c>
      <c r="G18" s="55">
        <v>0.25700000000000001</v>
      </c>
      <c r="H18" s="52">
        <v>2889</v>
      </c>
      <c r="I18" s="55">
        <v>0.19900000000000001</v>
      </c>
      <c r="J18" s="52">
        <v>4329</v>
      </c>
      <c r="K18" s="55">
        <v>0.161</v>
      </c>
      <c r="L18" s="52">
        <v>1731</v>
      </c>
      <c r="M18" s="55">
        <v>0.25700000000000001</v>
      </c>
      <c r="N18" s="52">
        <v>1548</v>
      </c>
      <c r="O18" s="55">
        <v>0.27200000000000002</v>
      </c>
      <c r="P18" s="52" t="s">
        <v>482</v>
      </c>
      <c r="Q18" s="55" t="s">
        <v>133</v>
      </c>
      <c r="R18" s="52" t="s">
        <v>74</v>
      </c>
      <c r="S18" s="53" t="s">
        <v>75</v>
      </c>
      <c r="T18" s="24"/>
      <c r="U18" s="24"/>
    </row>
    <row r="19" spans="1:21" ht="15">
      <c r="A19" s="132"/>
      <c r="B19" s="145"/>
      <c r="C19" s="56" t="s">
        <v>1254</v>
      </c>
      <c r="D19" s="52">
        <v>26109</v>
      </c>
      <c r="E19" s="53">
        <v>6.8000000000000005E-2</v>
      </c>
      <c r="F19" s="52">
        <v>4858</v>
      </c>
      <c r="G19" s="55">
        <v>0.16600000000000001</v>
      </c>
      <c r="H19" s="52">
        <v>5622</v>
      </c>
      <c r="I19" s="55">
        <v>0.157</v>
      </c>
      <c r="J19" s="52">
        <v>5605</v>
      </c>
      <c r="K19" s="55">
        <v>0.154</v>
      </c>
      <c r="L19" s="52">
        <v>3297</v>
      </c>
      <c r="M19" s="55">
        <v>0.20399999999999999</v>
      </c>
      <c r="N19" s="52">
        <v>2038</v>
      </c>
      <c r="O19" s="55">
        <v>0.25700000000000001</v>
      </c>
      <c r="P19" s="52">
        <v>3285</v>
      </c>
      <c r="Q19" s="55">
        <v>0.20200000000000001</v>
      </c>
      <c r="R19" s="52" t="s">
        <v>1328</v>
      </c>
      <c r="S19" s="53" t="s">
        <v>758</v>
      </c>
      <c r="T19" s="24"/>
      <c r="U19" s="24"/>
    </row>
    <row r="20" spans="1:21" ht="15">
      <c r="A20" s="132"/>
      <c r="B20" s="145"/>
      <c r="C20" s="56" t="s">
        <v>1255</v>
      </c>
      <c r="D20" s="52" t="s">
        <v>1365</v>
      </c>
      <c r="E20" s="53" t="s">
        <v>373</v>
      </c>
      <c r="F20" s="52" t="s">
        <v>447</v>
      </c>
      <c r="G20" s="55" t="s">
        <v>1285</v>
      </c>
      <c r="H20" s="52" t="s">
        <v>253</v>
      </c>
      <c r="I20" s="55" t="s">
        <v>466</v>
      </c>
      <c r="J20" s="52" t="s">
        <v>1342</v>
      </c>
      <c r="K20" s="55" t="s">
        <v>113</v>
      </c>
      <c r="L20" s="52" t="s">
        <v>317</v>
      </c>
      <c r="M20" s="55" t="s">
        <v>163</v>
      </c>
      <c r="N20" s="52" t="s">
        <v>74</v>
      </c>
      <c r="O20" s="55" t="s">
        <v>75</v>
      </c>
      <c r="P20" s="52" t="s">
        <v>74</v>
      </c>
      <c r="Q20" s="55" t="s">
        <v>75</v>
      </c>
      <c r="R20" s="52" t="s">
        <v>74</v>
      </c>
      <c r="S20" s="53" t="s">
        <v>75</v>
      </c>
      <c r="T20" s="24"/>
      <c r="U20" s="24"/>
    </row>
    <row r="21" spans="1:21" ht="15">
      <c r="A21" s="132"/>
      <c r="B21" s="145"/>
      <c r="C21" s="56" t="s">
        <v>1256</v>
      </c>
      <c r="D21" s="52" t="s">
        <v>74</v>
      </c>
      <c r="E21" s="53" t="s">
        <v>75</v>
      </c>
      <c r="F21" s="52" t="s">
        <v>74</v>
      </c>
      <c r="G21" s="55" t="s">
        <v>75</v>
      </c>
      <c r="H21" s="52" t="s">
        <v>74</v>
      </c>
      <c r="I21" s="55" t="s">
        <v>75</v>
      </c>
      <c r="J21" s="52" t="s">
        <v>74</v>
      </c>
      <c r="K21" s="55" t="s">
        <v>75</v>
      </c>
      <c r="L21" s="52" t="s">
        <v>74</v>
      </c>
      <c r="M21" s="55" t="s">
        <v>75</v>
      </c>
      <c r="N21" s="52" t="s">
        <v>74</v>
      </c>
      <c r="O21" s="55" t="s">
        <v>75</v>
      </c>
      <c r="P21" s="52" t="s">
        <v>74</v>
      </c>
      <c r="Q21" s="55" t="s">
        <v>75</v>
      </c>
      <c r="R21" s="52" t="s">
        <v>74</v>
      </c>
      <c r="S21" s="53" t="s">
        <v>75</v>
      </c>
      <c r="T21" s="24"/>
      <c r="U21" s="24"/>
    </row>
    <row r="22" spans="1:21" ht="15">
      <c r="A22" s="132"/>
      <c r="B22" s="145"/>
      <c r="C22" s="56" t="s">
        <v>1257</v>
      </c>
      <c r="D22" s="52">
        <v>6071</v>
      </c>
      <c r="E22" s="53">
        <v>0.13600000000000001</v>
      </c>
      <c r="F22" s="52" t="s">
        <v>188</v>
      </c>
      <c r="G22" s="55" t="s">
        <v>509</v>
      </c>
      <c r="H22" s="52">
        <v>1756</v>
      </c>
      <c r="I22" s="55">
        <v>0.25800000000000001</v>
      </c>
      <c r="J22" s="52">
        <v>2571</v>
      </c>
      <c r="K22" s="55">
        <v>0.21199999999999999</v>
      </c>
      <c r="L22" s="52" t="s">
        <v>1564</v>
      </c>
      <c r="M22" s="55" t="s">
        <v>414</v>
      </c>
      <c r="N22" s="52" t="s">
        <v>798</v>
      </c>
      <c r="O22" s="55" t="s">
        <v>715</v>
      </c>
      <c r="P22" s="52" t="s">
        <v>102</v>
      </c>
      <c r="Q22" s="55" t="s">
        <v>103</v>
      </c>
      <c r="R22" s="52" t="s">
        <v>74</v>
      </c>
      <c r="S22" s="53" t="s">
        <v>75</v>
      </c>
      <c r="T22" s="24"/>
      <c r="U22" s="24"/>
    </row>
    <row r="23" spans="1:21" ht="15">
      <c r="A23" s="132"/>
      <c r="B23" s="145" t="s">
        <v>52</v>
      </c>
      <c r="C23" s="27" t="s">
        <v>1258</v>
      </c>
      <c r="D23" s="52">
        <v>77001</v>
      </c>
      <c r="E23" s="53">
        <v>0.03</v>
      </c>
      <c r="F23" s="52">
        <v>3977</v>
      </c>
      <c r="G23" s="55">
        <v>0.18099999999999999</v>
      </c>
      <c r="H23" s="52">
        <v>10984</v>
      </c>
      <c r="I23" s="55">
        <v>0.105</v>
      </c>
      <c r="J23" s="52">
        <v>32735</v>
      </c>
      <c r="K23" s="55">
        <v>5.5E-2</v>
      </c>
      <c r="L23" s="52">
        <v>7149</v>
      </c>
      <c r="M23" s="55">
        <v>0.129</v>
      </c>
      <c r="N23" s="52">
        <v>11622</v>
      </c>
      <c r="O23" s="55">
        <v>9.7000000000000003E-2</v>
      </c>
      <c r="P23" s="52">
        <v>9639</v>
      </c>
      <c r="Q23" s="55">
        <v>0.109</v>
      </c>
      <c r="R23" s="52" t="s">
        <v>1282</v>
      </c>
      <c r="S23" s="53" t="s">
        <v>681</v>
      </c>
      <c r="T23" s="24"/>
      <c r="U23" s="24"/>
    </row>
    <row r="24" spans="1:21" ht="15">
      <c r="A24" s="132"/>
      <c r="B24" s="145"/>
      <c r="C24" s="56" t="s">
        <v>1259</v>
      </c>
      <c r="D24" s="52">
        <v>6619</v>
      </c>
      <c r="E24" s="53">
        <v>0.129</v>
      </c>
      <c r="F24" s="52" t="s">
        <v>162</v>
      </c>
      <c r="G24" s="55" t="s">
        <v>436</v>
      </c>
      <c r="H24" s="52" t="s">
        <v>732</v>
      </c>
      <c r="I24" s="55" t="s">
        <v>328</v>
      </c>
      <c r="J24" s="52">
        <v>2812</v>
      </c>
      <c r="K24" s="55">
        <v>0.2</v>
      </c>
      <c r="L24" s="52" t="s">
        <v>1560</v>
      </c>
      <c r="M24" s="55" t="s">
        <v>321</v>
      </c>
      <c r="N24" s="52" t="s">
        <v>1566</v>
      </c>
      <c r="O24" s="55" t="s">
        <v>948</v>
      </c>
      <c r="P24" s="52" t="s">
        <v>1367</v>
      </c>
      <c r="Q24" s="55" t="s">
        <v>111</v>
      </c>
      <c r="R24" s="52" t="s">
        <v>74</v>
      </c>
      <c r="S24" s="53" t="s">
        <v>75</v>
      </c>
      <c r="T24" s="24"/>
      <c r="U24" s="24"/>
    </row>
    <row r="25" spans="1:21" ht="15">
      <c r="A25" s="132"/>
      <c r="B25" s="145"/>
      <c r="C25" s="56" t="s">
        <v>1260</v>
      </c>
      <c r="D25" s="52">
        <v>9232</v>
      </c>
      <c r="E25" s="53">
        <v>0.108</v>
      </c>
      <c r="F25" s="52" t="s">
        <v>993</v>
      </c>
      <c r="G25" s="55" t="s">
        <v>822</v>
      </c>
      <c r="H25" s="52" t="s">
        <v>1366</v>
      </c>
      <c r="I25" s="55" t="s">
        <v>812</v>
      </c>
      <c r="J25" s="52">
        <v>4077</v>
      </c>
      <c r="K25" s="55">
        <v>0.16400000000000001</v>
      </c>
      <c r="L25" s="52">
        <v>1547</v>
      </c>
      <c r="M25" s="55">
        <v>0.27300000000000002</v>
      </c>
      <c r="N25" s="52" t="s">
        <v>1567</v>
      </c>
      <c r="O25" s="55" t="s">
        <v>125</v>
      </c>
      <c r="P25" s="52" t="s">
        <v>930</v>
      </c>
      <c r="Q25" s="55" t="s">
        <v>169</v>
      </c>
      <c r="R25" s="52" t="s">
        <v>74</v>
      </c>
      <c r="S25" s="53" t="s">
        <v>75</v>
      </c>
      <c r="T25" s="24"/>
      <c r="U25" s="24"/>
    </row>
    <row r="26" spans="1:21" ht="15">
      <c r="A26" s="132"/>
      <c r="B26" s="145"/>
      <c r="C26" s="56" t="s">
        <v>53</v>
      </c>
      <c r="D26" s="52">
        <v>12524</v>
      </c>
      <c r="E26" s="53">
        <v>9.0999999999999998E-2</v>
      </c>
      <c r="F26" s="52" t="s">
        <v>927</v>
      </c>
      <c r="G26" s="55" t="s">
        <v>911</v>
      </c>
      <c r="H26" s="52">
        <v>1780</v>
      </c>
      <c r="I26" s="55">
        <v>0.253</v>
      </c>
      <c r="J26" s="52">
        <v>5638</v>
      </c>
      <c r="K26" s="55">
        <v>0.13800000000000001</v>
      </c>
      <c r="L26" s="52">
        <v>2128</v>
      </c>
      <c r="M26" s="55">
        <v>0.23200000000000001</v>
      </c>
      <c r="N26" s="52" t="s">
        <v>767</v>
      </c>
      <c r="O26" s="55" t="s">
        <v>77</v>
      </c>
      <c r="P26" s="52" t="s">
        <v>1222</v>
      </c>
      <c r="Q26" s="55" t="s">
        <v>308</v>
      </c>
      <c r="R26" s="52" t="s">
        <v>74</v>
      </c>
      <c r="S26" s="53" t="s">
        <v>75</v>
      </c>
      <c r="T26" s="24"/>
      <c r="U26" s="24"/>
    </row>
    <row r="27" spans="1:21" ht="15">
      <c r="A27" s="132"/>
      <c r="B27" s="145"/>
      <c r="C27" s="27" t="s">
        <v>54</v>
      </c>
      <c r="D27" s="52">
        <v>3074</v>
      </c>
      <c r="E27" s="53">
        <v>0.20300000000000001</v>
      </c>
      <c r="F27" s="52" t="s">
        <v>928</v>
      </c>
      <c r="G27" s="55" t="s">
        <v>929</v>
      </c>
      <c r="H27" s="52" t="s">
        <v>531</v>
      </c>
      <c r="I27" s="55" t="s">
        <v>940</v>
      </c>
      <c r="J27" s="52" t="s">
        <v>949</v>
      </c>
      <c r="K27" s="55" t="s">
        <v>123</v>
      </c>
      <c r="L27" s="52" t="s">
        <v>926</v>
      </c>
      <c r="M27" s="55" t="s">
        <v>1561</v>
      </c>
      <c r="N27" s="52" t="s">
        <v>74</v>
      </c>
      <c r="O27" s="55" t="s">
        <v>75</v>
      </c>
      <c r="P27" s="52" t="s">
        <v>320</v>
      </c>
      <c r="Q27" s="55" t="s">
        <v>741</v>
      </c>
      <c r="R27" s="52" t="s">
        <v>74</v>
      </c>
      <c r="S27" s="53" t="s">
        <v>75</v>
      </c>
      <c r="T27" s="24"/>
      <c r="U27" s="24"/>
    </row>
    <row r="28" spans="1:21" ht="15">
      <c r="A28" s="132"/>
      <c r="B28" s="145"/>
      <c r="C28" s="27" t="s">
        <v>55</v>
      </c>
      <c r="D28" s="52">
        <v>8526</v>
      </c>
      <c r="E28" s="53">
        <v>0.121</v>
      </c>
      <c r="F28" s="52">
        <v>1737</v>
      </c>
      <c r="G28" s="55">
        <v>0.27</v>
      </c>
      <c r="H28" s="52">
        <v>3068</v>
      </c>
      <c r="I28" s="55">
        <v>0.20399999999999999</v>
      </c>
      <c r="J28" s="52" t="s">
        <v>950</v>
      </c>
      <c r="K28" s="55" t="s">
        <v>414</v>
      </c>
      <c r="L28" s="52">
        <v>2205</v>
      </c>
      <c r="M28" s="55">
        <v>0.245</v>
      </c>
      <c r="N28" s="52" t="s">
        <v>489</v>
      </c>
      <c r="O28" s="55" t="s">
        <v>360</v>
      </c>
      <c r="P28" s="52" t="s">
        <v>1059</v>
      </c>
      <c r="Q28" s="55" t="s">
        <v>724</v>
      </c>
      <c r="R28" s="52" t="s">
        <v>954</v>
      </c>
      <c r="S28" s="53" t="s">
        <v>955</v>
      </c>
      <c r="T28" s="24"/>
      <c r="U28" s="24"/>
    </row>
    <row r="29" spans="1:21" ht="15">
      <c r="A29" s="132"/>
      <c r="B29" s="145"/>
      <c r="C29" s="27" t="s">
        <v>56</v>
      </c>
      <c r="D29" s="52">
        <v>8194</v>
      </c>
      <c r="E29" s="53">
        <v>0.115</v>
      </c>
      <c r="F29" s="52" t="s">
        <v>930</v>
      </c>
      <c r="G29" s="55" t="s">
        <v>931</v>
      </c>
      <c r="H29" s="52">
        <v>1728</v>
      </c>
      <c r="I29" s="55">
        <v>0.25600000000000001</v>
      </c>
      <c r="J29" s="52">
        <v>3431</v>
      </c>
      <c r="K29" s="55">
        <v>0.17799999999999999</v>
      </c>
      <c r="L29" s="52" t="s">
        <v>1562</v>
      </c>
      <c r="M29" s="55" t="s">
        <v>123</v>
      </c>
      <c r="N29" s="52" t="s">
        <v>417</v>
      </c>
      <c r="O29" s="55" t="s">
        <v>918</v>
      </c>
      <c r="P29" s="52" t="s">
        <v>320</v>
      </c>
      <c r="Q29" s="55" t="s">
        <v>1223</v>
      </c>
      <c r="R29" s="52" t="s">
        <v>74</v>
      </c>
      <c r="S29" s="53" t="s">
        <v>75</v>
      </c>
      <c r="T29" s="24"/>
      <c r="U29" s="24"/>
    </row>
    <row r="30" spans="1:21" ht="15">
      <c r="A30" s="132"/>
      <c r="B30" s="145"/>
      <c r="C30" s="27" t="s">
        <v>57</v>
      </c>
      <c r="D30" s="52">
        <v>37206</v>
      </c>
      <c r="E30" s="53">
        <v>0.05</v>
      </c>
      <c r="F30" s="52">
        <v>4096</v>
      </c>
      <c r="G30" s="55">
        <v>0.16900000000000001</v>
      </c>
      <c r="H30" s="52">
        <v>10075</v>
      </c>
      <c r="I30" s="55">
        <v>0.105</v>
      </c>
      <c r="J30" s="52">
        <v>14141</v>
      </c>
      <c r="K30" s="55">
        <v>8.7999999999999995E-2</v>
      </c>
      <c r="L30" s="52">
        <v>3460</v>
      </c>
      <c r="M30" s="55">
        <v>0.183</v>
      </c>
      <c r="N30" s="52">
        <v>2944</v>
      </c>
      <c r="O30" s="55">
        <v>0.20100000000000001</v>
      </c>
      <c r="P30" s="52">
        <v>1991</v>
      </c>
      <c r="Q30" s="55">
        <v>0.246</v>
      </c>
      <c r="R30" s="52" t="s">
        <v>956</v>
      </c>
      <c r="S30" s="53" t="s">
        <v>470</v>
      </c>
      <c r="T30" s="24"/>
      <c r="U30" s="24"/>
    </row>
    <row r="31" spans="1:21" ht="15">
      <c r="A31" s="132"/>
      <c r="B31" s="145"/>
      <c r="C31" s="27" t="s">
        <v>58</v>
      </c>
      <c r="D31" s="52">
        <v>1677</v>
      </c>
      <c r="E31" s="53">
        <v>0.27100000000000002</v>
      </c>
      <c r="F31" s="52" t="s">
        <v>932</v>
      </c>
      <c r="G31" s="55" t="s">
        <v>252</v>
      </c>
      <c r="H31" s="52" t="s">
        <v>895</v>
      </c>
      <c r="I31" s="55" t="s">
        <v>631</v>
      </c>
      <c r="J31" s="52" t="s">
        <v>679</v>
      </c>
      <c r="K31" s="55" t="s">
        <v>693</v>
      </c>
      <c r="L31" s="52" t="s">
        <v>1034</v>
      </c>
      <c r="M31" s="55" t="s">
        <v>289</v>
      </c>
      <c r="N31" s="52" t="s">
        <v>74</v>
      </c>
      <c r="O31" s="55" t="s">
        <v>75</v>
      </c>
      <c r="P31" s="52" t="s">
        <v>1167</v>
      </c>
      <c r="Q31" s="55" t="s">
        <v>453</v>
      </c>
      <c r="R31" s="52" t="s">
        <v>74</v>
      </c>
      <c r="S31" s="53" t="s">
        <v>75</v>
      </c>
      <c r="T31" s="24"/>
      <c r="U31" s="24"/>
    </row>
    <row r="32" spans="1:21" ht="15">
      <c r="A32" s="132"/>
      <c r="B32" s="145"/>
      <c r="C32" s="27" t="s">
        <v>59</v>
      </c>
      <c r="D32" s="52" t="s">
        <v>926</v>
      </c>
      <c r="E32" s="53" t="s">
        <v>304</v>
      </c>
      <c r="F32" s="52" t="s">
        <v>74</v>
      </c>
      <c r="G32" s="55" t="s">
        <v>75</v>
      </c>
      <c r="H32" s="52" t="s">
        <v>74</v>
      </c>
      <c r="I32" s="55" t="s">
        <v>75</v>
      </c>
      <c r="J32" s="52" t="s">
        <v>74</v>
      </c>
      <c r="K32" s="55" t="s">
        <v>75</v>
      </c>
      <c r="L32" s="52" t="s">
        <v>74</v>
      </c>
      <c r="M32" s="55" t="s">
        <v>75</v>
      </c>
      <c r="N32" s="52" t="s">
        <v>74</v>
      </c>
      <c r="O32" s="55" t="s">
        <v>75</v>
      </c>
      <c r="P32" s="52" t="s">
        <v>74</v>
      </c>
      <c r="Q32" s="55" t="s">
        <v>75</v>
      </c>
      <c r="R32" s="52" t="s">
        <v>74</v>
      </c>
      <c r="S32" s="53" t="s">
        <v>75</v>
      </c>
      <c r="T32" s="24"/>
      <c r="U32" s="24"/>
    </row>
    <row r="33" spans="1:21" ht="15">
      <c r="A33" s="132"/>
      <c r="B33" s="132" t="s">
        <v>60</v>
      </c>
      <c r="C33" s="56" t="s">
        <v>61</v>
      </c>
      <c r="D33" s="52">
        <v>9912</v>
      </c>
      <c r="E33" s="53">
        <v>0.106</v>
      </c>
      <c r="F33" s="52" t="s">
        <v>359</v>
      </c>
      <c r="G33" s="55" t="s">
        <v>453</v>
      </c>
      <c r="H33" s="52" t="s">
        <v>941</v>
      </c>
      <c r="I33" s="55" t="s">
        <v>942</v>
      </c>
      <c r="J33" s="52">
        <v>3031</v>
      </c>
      <c r="K33" s="55">
        <v>0.19400000000000001</v>
      </c>
      <c r="L33" s="52" t="s">
        <v>1563</v>
      </c>
      <c r="M33" s="55" t="s">
        <v>948</v>
      </c>
      <c r="N33" s="52">
        <v>3054</v>
      </c>
      <c r="O33" s="55">
        <v>0.193</v>
      </c>
      <c r="P33" s="52">
        <v>2051</v>
      </c>
      <c r="Q33" s="55">
        <v>0.24199999999999999</v>
      </c>
      <c r="R33" s="52" t="s">
        <v>74</v>
      </c>
      <c r="S33" s="53" t="s">
        <v>75</v>
      </c>
      <c r="T33" s="24"/>
      <c r="U33" s="24"/>
    </row>
    <row r="34" spans="1:21" ht="15">
      <c r="A34" s="132"/>
      <c r="B34" s="132"/>
      <c r="C34" s="56" t="s">
        <v>62</v>
      </c>
      <c r="D34" s="52">
        <v>17364</v>
      </c>
      <c r="E34" s="53">
        <v>7.8E-2</v>
      </c>
      <c r="F34" s="52" t="s">
        <v>74</v>
      </c>
      <c r="G34" s="55" t="s">
        <v>75</v>
      </c>
      <c r="H34" s="52" t="s">
        <v>235</v>
      </c>
      <c r="I34" s="55" t="s">
        <v>446</v>
      </c>
      <c r="J34" s="52">
        <v>2630</v>
      </c>
      <c r="K34" s="55">
        <v>0.21</v>
      </c>
      <c r="L34" s="52">
        <v>2559</v>
      </c>
      <c r="M34" s="55">
        <v>0.21099999999999999</v>
      </c>
      <c r="N34" s="52">
        <v>3843</v>
      </c>
      <c r="O34" s="55">
        <v>0.17100000000000001</v>
      </c>
      <c r="P34" s="52">
        <v>7783</v>
      </c>
      <c r="Q34" s="55">
        <v>0.12</v>
      </c>
      <c r="R34" s="52" t="s">
        <v>74</v>
      </c>
      <c r="S34" s="53" t="s">
        <v>75</v>
      </c>
      <c r="T34" s="24"/>
      <c r="U34" s="24"/>
    </row>
    <row r="35" spans="1:21" ht="15">
      <c r="A35" s="132"/>
      <c r="B35" s="132"/>
      <c r="C35" s="56" t="s">
        <v>63</v>
      </c>
      <c r="D35" s="52">
        <v>18961</v>
      </c>
      <c r="E35" s="53">
        <v>7.3999999999999996E-2</v>
      </c>
      <c r="F35" s="52" t="s">
        <v>74</v>
      </c>
      <c r="G35" s="55" t="s">
        <v>75</v>
      </c>
      <c r="H35" s="52">
        <v>1748</v>
      </c>
      <c r="I35" s="55">
        <v>0.26500000000000001</v>
      </c>
      <c r="J35" s="52">
        <v>8971</v>
      </c>
      <c r="K35" s="55">
        <v>0.111</v>
      </c>
      <c r="L35" s="52">
        <v>2205</v>
      </c>
      <c r="M35" s="55">
        <v>0.23300000000000001</v>
      </c>
      <c r="N35" s="52">
        <v>4210</v>
      </c>
      <c r="O35" s="55">
        <v>0.16500000000000001</v>
      </c>
      <c r="P35" s="52">
        <v>1652</v>
      </c>
      <c r="Q35" s="55">
        <v>0.27</v>
      </c>
      <c r="R35" s="52" t="s">
        <v>74</v>
      </c>
      <c r="S35" s="53" t="s">
        <v>75</v>
      </c>
      <c r="T35" s="24"/>
      <c r="U35" s="24"/>
    </row>
    <row r="36" spans="1:21" ht="15">
      <c r="A36" s="132"/>
      <c r="B36" s="132"/>
      <c r="C36" s="56" t="s">
        <v>64</v>
      </c>
      <c r="D36" s="52">
        <v>7382</v>
      </c>
      <c r="E36" s="53">
        <v>0.121</v>
      </c>
      <c r="F36" s="52" t="s">
        <v>74</v>
      </c>
      <c r="G36" s="55" t="s">
        <v>75</v>
      </c>
      <c r="H36" s="52" t="s">
        <v>943</v>
      </c>
      <c r="I36" s="55" t="s">
        <v>245</v>
      </c>
      <c r="J36" s="52">
        <v>4168</v>
      </c>
      <c r="K36" s="55">
        <v>0.16200000000000001</v>
      </c>
      <c r="L36" s="52" t="s">
        <v>947</v>
      </c>
      <c r="M36" s="55" t="s">
        <v>243</v>
      </c>
      <c r="N36" s="52" t="s">
        <v>1476</v>
      </c>
      <c r="O36" s="55" t="s">
        <v>1322</v>
      </c>
      <c r="P36" s="52" t="s">
        <v>456</v>
      </c>
      <c r="Q36" s="55" t="s">
        <v>163</v>
      </c>
      <c r="R36" s="52" t="s">
        <v>74</v>
      </c>
      <c r="S36" s="53" t="s">
        <v>75</v>
      </c>
      <c r="T36" s="24"/>
      <c r="U36" s="24"/>
    </row>
    <row r="37" spans="1:21" ht="15">
      <c r="A37" s="132"/>
      <c r="B37" s="132"/>
      <c r="C37" s="56" t="s">
        <v>65</v>
      </c>
      <c r="D37" s="52">
        <v>18024</v>
      </c>
      <c r="E37" s="53">
        <v>7.6999999999999999E-2</v>
      </c>
      <c r="F37" s="52" t="s">
        <v>933</v>
      </c>
      <c r="G37" s="55" t="s">
        <v>934</v>
      </c>
      <c r="H37" s="52">
        <v>3847</v>
      </c>
      <c r="I37" s="55">
        <v>0.17499999999999999</v>
      </c>
      <c r="J37" s="52">
        <v>9417</v>
      </c>
      <c r="K37" s="55">
        <v>0.109</v>
      </c>
      <c r="L37" s="52">
        <v>2313</v>
      </c>
      <c r="M37" s="55">
        <v>0.23100000000000001</v>
      </c>
      <c r="N37" s="52" t="s">
        <v>1568</v>
      </c>
      <c r="O37" s="55" t="s">
        <v>670</v>
      </c>
      <c r="P37" s="52" t="s">
        <v>158</v>
      </c>
      <c r="Q37" s="55" t="s">
        <v>772</v>
      </c>
      <c r="R37" s="52" t="s">
        <v>74</v>
      </c>
      <c r="S37" s="53" t="s">
        <v>75</v>
      </c>
      <c r="T37" s="24"/>
      <c r="U37" s="24"/>
    </row>
    <row r="38" spans="1:21" ht="15">
      <c r="A38" s="132"/>
      <c r="B38" s="132"/>
      <c r="C38" s="56" t="s">
        <v>66</v>
      </c>
      <c r="D38" s="52">
        <v>2828</v>
      </c>
      <c r="E38" s="53">
        <v>0.20100000000000001</v>
      </c>
      <c r="F38" s="52" t="s">
        <v>452</v>
      </c>
      <c r="G38" s="55" t="s">
        <v>766</v>
      </c>
      <c r="H38" s="52" t="s">
        <v>944</v>
      </c>
      <c r="I38" s="55" t="s">
        <v>323</v>
      </c>
      <c r="J38" s="52">
        <v>1679</v>
      </c>
      <c r="K38" s="55">
        <v>0.26</v>
      </c>
      <c r="L38" s="52" t="s">
        <v>74</v>
      </c>
      <c r="M38" s="55" t="s">
        <v>75</v>
      </c>
      <c r="N38" s="52" t="s">
        <v>641</v>
      </c>
      <c r="O38" s="55" t="s">
        <v>911</v>
      </c>
      <c r="P38" s="52" t="s">
        <v>74</v>
      </c>
      <c r="Q38" s="55" t="s">
        <v>75</v>
      </c>
      <c r="R38" s="52" t="s">
        <v>74</v>
      </c>
      <c r="S38" s="53" t="s">
        <v>75</v>
      </c>
      <c r="T38" s="24"/>
      <c r="U38" s="24"/>
    </row>
    <row r="39" spans="1:21" ht="15">
      <c r="A39" s="132"/>
      <c r="B39" s="132"/>
      <c r="C39" s="56" t="s">
        <v>67</v>
      </c>
      <c r="D39" s="52">
        <v>13716</v>
      </c>
      <c r="E39" s="53">
        <v>9.1999999999999998E-2</v>
      </c>
      <c r="F39" s="52" t="s">
        <v>935</v>
      </c>
      <c r="G39" s="55" t="s">
        <v>619</v>
      </c>
      <c r="H39" s="52">
        <v>2309</v>
      </c>
      <c r="I39" s="55">
        <v>0.24</v>
      </c>
      <c r="J39" s="52">
        <v>8538</v>
      </c>
      <c r="K39" s="55">
        <v>0.11799999999999999</v>
      </c>
      <c r="L39" s="52" t="s">
        <v>444</v>
      </c>
      <c r="M39" s="55" t="s">
        <v>938</v>
      </c>
      <c r="N39" s="52" t="s">
        <v>1569</v>
      </c>
      <c r="O39" s="55" t="s">
        <v>696</v>
      </c>
      <c r="P39" s="52" t="s">
        <v>359</v>
      </c>
      <c r="Q39" s="55" t="s">
        <v>163</v>
      </c>
      <c r="R39" s="52" t="s">
        <v>390</v>
      </c>
      <c r="S39" s="53" t="s">
        <v>117</v>
      </c>
      <c r="T39" s="24"/>
      <c r="U39" s="24"/>
    </row>
    <row r="40" spans="1:21" ht="15">
      <c r="A40" s="132"/>
      <c r="B40" s="132"/>
      <c r="C40" s="56" t="s">
        <v>68</v>
      </c>
      <c r="D40" s="52">
        <v>5120</v>
      </c>
      <c r="E40" s="53">
        <v>0.154</v>
      </c>
      <c r="F40" s="52" t="s">
        <v>764</v>
      </c>
      <c r="G40" s="55" t="s">
        <v>936</v>
      </c>
      <c r="H40" s="52" t="s">
        <v>945</v>
      </c>
      <c r="I40" s="55" t="s">
        <v>232</v>
      </c>
      <c r="J40" s="52">
        <v>2560</v>
      </c>
      <c r="K40" s="55">
        <v>0.215</v>
      </c>
      <c r="L40" s="52" t="s">
        <v>139</v>
      </c>
      <c r="M40" s="55" t="s">
        <v>646</v>
      </c>
      <c r="N40" s="52" t="s">
        <v>1273</v>
      </c>
      <c r="O40" s="55" t="s">
        <v>1570</v>
      </c>
      <c r="P40" s="52" t="s">
        <v>74</v>
      </c>
      <c r="Q40" s="55" t="s">
        <v>75</v>
      </c>
      <c r="R40" s="52" t="s">
        <v>74</v>
      </c>
      <c r="S40" s="53" t="s">
        <v>75</v>
      </c>
      <c r="T40" s="24"/>
      <c r="U40" s="24"/>
    </row>
    <row r="41" spans="1:21" ht="15">
      <c r="A41" s="132"/>
      <c r="B41" s="132"/>
      <c r="C41" s="56" t="s">
        <v>69</v>
      </c>
      <c r="D41" s="52">
        <v>6747</v>
      </c>
      <c r="E41" s="53">
        <v>0.13400000000000001</v>
      </c>
      <c r="F41" s="52" t="s">
        <v>677</v>
      </c>
      <c r="G41" s="55" t="s">
        <v>812</v>
      </c>
      <c r="H41" s="52">
        <v>1742</v>
      </c>
      <c r="I41" s="55">
        <v>0.27200000000000002</v>
      </c>
      <c r="J41" s="52">
        <v>2395</v>
      </c>
      <c r="K41" s="55">
        <v>0.22</v>
      </c>
      <c r="L41" s="52" t="s">
        <v>764</v>
      </c>
      <c r="M41" s="55" t="s">
        <v>738</v>
      </c>
      <c r="N41" s="52" t="s">
        <v>1073</v>
      </c>
      <c r="O41" s="55" t="s">
        <v>218</v>
      </c>
      <c r="P41" s="52" t="s">
        <v>74</v>
      </c>
      <c r="Q41" s="55" t="s">
        <v>75</v>
      </c>
      <c r="R41" s="52" t="s">
        <v>433</v>
      </c>
      <c r="S41" s="53" t="s">
        <v>511</v>
      </c>
      <c r="T41" s="24"/>
      <c r="U41" s="24"/>
    </row>
    <row r="42" spans="1:21" ht="15">
      <c r="A42" s="132"/>
      <c r="B42" s="132"/>
      <c r="C42" s="56" t="s">
        <v>70</v>
      </c>
      <c r="D42" s="52">
        <v>58677</v>
      </c>
      <c r="E42" s="53">
        <v>3.6999999999999998E-2</v>
      </c>
      <c r="F42" s="52">
        <v>7295</v>
      </c>
      <c r="G42" s="55">
        <v>0.127</v>
      </c>
      <c r="H42" s="52">
        <v>15697</v>
      </c>
      <c r="I42" s="55">
        <v>8.4000000000000005E-2</v>
      </c>
      <c r="J42" s="52">
        <v>20054</v>
      </c>
      <c r="K42" s="55">
        <v>7.1999999999999995E-2</v>
      </c>
      <c r="L42" s="52">
        <v>7402</v>
      </c>
      <c r="M42" s="55">
        <v>0.126</v>
      </c>
      <c r="N42" s="52">
        <v>3787</v>
      </c>
      <c r="O42" s="55">
        <v>0.17599999999999999</v>
      </c>
      <c r="P42" s="52">
        <v>3260</v>
      </c>
      <c r="Q42" s="55">
        <v>0.19400000000000001</v>
      </c>
      <c r="R42" s="52" t="s">
        <v>957</v>
      </c>
      <c r="S42" s="53" t="s">
        <v>97</v>
      </c>
      <c r="T42" s="24"/>
      <c r="U42" s="24"/>
    </row>
    <row r="43" spans="1:21" ht="15">
      <c r="A43" s="132"/>
      <c r="B43" s="132"/>
      <c r="C43" s="56" t="s">
        <v>71</v>
      </c>
      <c r="D43" s="52">
        <v>5605</v>
      </c>
      <c r="E43" s="53">
        <v>0.14499999999999999</v>
      </c>
      <c r="F43" s="52" t="s">
        <v>92</v>
      </c>
      <c r="G43" s="55" t="s">
        <v>937</v>
      </c>
      <c r="H43" s="52" t="s">
        <v>946</v>
      </c>
      <c r="I43" s="55" t="s">
        <v>812</v>
      </c>
      <c r="J43" s="52">
        <v>1970</v>
      </c>
      <c r="K43" s="55">
        <v>0.24199999999999999</v>
      </c>
      <c r="L43" s="52" t="s">
        <v>1414</v>
      </c>
      <c r="M43" s="55" t="s">
        <v>328</v>
      </c>
      <c r="N43" s="52" t="s">
        <v>554</v>
      </c>
      <c r="O43" s="55" t="s">
        <v>252</v>
      </c>
      <c r="P43" s="52" t="s">
        <v>206</v>
      </c>
      <c r="Q43" s="55" t="s">
        <v>93</v>
      </c>
      <c r="R43" s="52" t="s">
        <v>397</v>
      </c>
      <c r="S43" s="53" t="s">
        <v>727</v>
      </c>
      <c r="T43" s="24"/>
      <c r="U43" s="24"/>
    </row>
    <row r="44" spans="1:21">
      <c r="A44" s="34" t="s">
        <v>6</v>
      </c>
      <c r="B44" s="24"/>
      <c r="C44" s="24"/>
      <c r="D44" s="24"/>
      <c r="E44" s="24"/>
      <c r="F44" s="24"/>
      <c r="G44" s="24"/>
      <c r="H44" s="24"/>
      <c r="I44" s="24"/>
      <c r="J44" s="24"/>
      <c r="K44" s="24"/>
      <c r="L44" s="24"/>
      <c r="M44" s="24"/>
      <c r="N44" s="24"/>
      <c r="O44" s="24"/>
      <c r="P44" s="24"/>
      <c r="Q44" s="24"/>
      <c r="R44" s="24"/>
      <c r="S44" s="24"/>
      <c r="T44" s="24"/>
      <c r="U44" s="24"/>
    </row>
    <row r="45" spans="1:21">
      <c r="A45" s="34" t="s">
        <v>7</v>
      </c>
      <c r="B45" s="24"/>
      <c r="C45" s="24"/>
      <c r="D45" s="24"/>
      <c r="E45" s="24"/>
      <c r="F45" s="24"/>
      <c r="G45" s="24"/>
      <c r="H45" s="24"/>
      <c r="I45" s="24"/>
      <c r="J45" s="24"/>
      <c r="K45" s="24"/>
      <c r="L45" s="24"/>
      <c r="M45" s="24"/>
      <c r="N45" s="24"/>
      <c r="O45" s="24"/>
      <c r="P45" s="24"/>
      <c r="Q45" s="24"/>
      <c r="R45" s="24"/>
      <c r="S45" s="24"/>
      <c r="T45" s="24"/>
      <c r="U45" s="24"/>
    </row>
    <row r="46" spans="1:21">
      <c r="A46" s="34" t="s">
        <v>38</v>
      </c>
      <c r="B46" s="24"/>
      <c r="C46" s="24"/>
      <c r="D46" s="24"/>
      <c r="E46" s="24"/>
      <c r="F46" s="24"/>
      <c r="G46" s="24"/>
      <c r="H46" s="24"/>
      <c r="I46" s="24"/>
      <c r="J46" s="24"/>
      <c r="K46" s="24"/>
      <c r="L46" s="24"/>
      <c r="M46" s="24"/>
      <c r="N46" s="24"/>
      <c r="O46" s="24"/>
      <c r="P46" s="24"/>
      <c r="Q46" s="24"/>
      <c r="R46" s="24"/>
      <c r="S46" s="24"/>
      <c r="T46" s="24"/>
      <c r="U46" s="24"/>
    </row>
    <row r="47" spans="1:21">
      <c r="A47" s="34" t="s">
        <v>8</v>
      </c>
      <c r="B47" s="24"/>
      <c r="C47" s="24"/>
      <c r="D47" s="24"/>
      <c r="E47" s="24"/>
      <c r="F47" s="24"/>
      <c r="G47" s="24"/>
      <c r="H47" s="24"/>
      <c r="I47" s="24"/>
      <c r="J47" s="24"/>
      <c r="K47" s="24"/>
      <c r="L47" s="24"/>
      <c r="M47" s="24"/>
      <c r="N47" s="24"/>
      <c r="O47" s="24"/>
      <c r="P47" s="24"/>
      <c r="Q47" s="24"/>
      <c r="R47" s="24"/>
      <c r="S47" s="24"/>
      <c r="T47" s="24"/>
      <c r="U47" s="24"/>
    </row>
    <row r="48" spans="1:21">
      <c r="A48" s="24"/>
      <c r="B48" s="24"/>
      <c r="C48" s="24"/>
      <c r="D48" s="24"/>
      <c r="E48" s="24"/>
      <c r="F48" s="24"/>
      <c r="G48" s="24"/>
      <c r="H48" s="24"/>
      <c r="I48" s="24"/>
      <c r="J48" s="24"/>
      <c r="K48" s="24"/>
      <c r="L48" s="24"/>
      <c r="M48" s="24"/>
      <c r="N48" s="24"/>
      <c r="O48" s="24"/>
      <c r="P48" s="24"/>
      <c r="Q48" s="24"/>
      <c r="R48" s="24"/>
      <c r="S48" s="24"/>
      <c r="T48" s="24"/>
      <c r="U48" s="24"/>
    </row>
    <row r="49" spans="1:21">
      <c r="A49" s="24"/>
      <c r="B49" s="24"/>
      <c r="C49" s="24"/>
      <c r="D49" s="24"/>
      <c r="E49" s="24"/>
      <c r="F49" s="24"/>
      <c r="G49" s="24"/>
      <c r="H49" s="24"/>
      <c r="I49" s="24"/>
      <c r="J49" s="24"/>
      <c r="K49" s="24"/>
      <c r="L49" s="24"/>
      <c r="M49" s="24"/>
      <c r="N49" s="24"/>
      <c r="O49" s="24"/>
      <c r="P49" s="24"/>
      <c r="Q49" s="24"/>
      <c r="R49" s="24"/>
      <c r="S49" s="24"/>
      <c r="T49" s="24"/>
      <c r="U49" s="24"/>
    </row>
    <row r="50" spans="1:21">
      <c r="A50" s="24"/>
      <c r="B50" s="24"/>
      <c r="C50" s="24"/>
      <c r="D50" s="24"/>
      <c r="E50" s="24"/>
      <c r="F50" s="24"/>
      <c r="G50" s="24"/>
      <c r="H50" s="24"/>
      <c r="I50" s="24"/>
      <c r="J50" s="24"/>
      <c r="K50" s="24"/>
      <c r="L50" s="24"/>
      <c r="M50" s="24"/>
      <c r="N50" s="24"/>
      <c r="O50" s="24"/>
      <c r="P50" s="24"/>
      <c r="Q50" s="24"/>
      <c r="R50" s="24"/>
      <c r="S50" s="24"/>
      <c r="T50" s="24"/>
      <c r="U50" s="24"/>
    </row>
    <row r="51" spans="1:21">
      <c r="A51" s="24"/>
      <c r="B51" s="24"/>
      <c r="C51" s="24"/>
      <c r="D51" s="24"/>
      <c r="E51" s="24"/>
      <c r="F51" s="24"/>
      <c r="G51" s="24"/>
      <c r="H51" s="24"/>
      <c r="I51" s="24"/>
      <c r="J51" s="24"/>
      <c r="K51" s="24"/>
      <c r="L51" s="24"/>
      <c r="M51" s="24"/>
      <c r="N51" s="24"/>
      <c r="O51" s="24"/>
      <c r="P51" s="24"/>
      <c r="Q51" s="24"/>
      <c r="R51" s="24"/>
      <c r="S51" s="24"/>
      <c r="T51" s="24"/>
      <c r="U51" s="24"/>
    </row>
  </sheetData>
  <mergeCells count="17">
    <mergeCell ref="A5:A43"/>
    <mergeCell ref="B5:C5"/>
    <mergeCell ref="B6:B7"/>
    <mergeCell ref="B8:B11"/>
    <mergeCell ref="B12:B16"/>
    <mergeCell ref="B17:B22"/>
    <mergeCell ref="B23:B32"/>
    <mergeCell ref="B33:B43"/>
    <mergeCell ref="N3:O3"/>
    <mergeCell ref="P3:Q3"/>
    <mergeCell ref="R3:S3"/>
    <mergeCell ref="A3:C4"/>
    <mergeCell ref="D3:E3"/>
    <mergeCell ref="F3:G3"/>
    <mergeCell ref="H3:I3"/>
    <mergeCell ref="J3:K3"/>
    <mergeCell ref="L3:M3"/>
  </mergeCells>
  <pageMargins left="0.70866141732283472" right="0.70866141732283472" top="0.78740157480314965" bottom="0.78740157480314965" header="0.31496062992125984" footer="0.31496062992125984"/>
  <pageSetup paperSize="8" scale="87" orientation="landscape" r:id="rId1"/>
</worksheet>
</file>

<file path=xl/worksheets/sheet27.xml><?xml version="1.0" encoding="utf-8"?>
<worksheet xmlns="http://schemas.openxmlformats.org/spreadsheetml/2006/main" xmlns:r="http://schemas.openxmlformats.org/officeDocument/2006/relationships">
  <sheetPr codeName="Tabelle20">
    <pageSetUpPr fitToPage="1"/>
  </sheetPr>
  <dimension ref="A1:U51"/>
  <sheetViews>
    <sheetView zoomScaleNormal="100" workbookViewId="0">
      <pane xSplit="3" ySplit="4" topLeftCell="D5" activePane="bottomRight" state="frozen"/>
      <selection activeCell="D5" sqref="D5"/>
      <selection pane="topRight" activeCell="D5" sqref="D5"/>
      <selection pane="bottomLeft" activeCell="D5" sqref="D5"/>
      <selection pane="bottomRight" activeCell="D5" sqref="D5"/>
    </sheetView>
  </sheetViews>
  <sheetFormatPr baseColWidth="10" defaultRowHeight="14.25"/>
  <cols>
    <col min="1" max="1" width="10.625" customWidth="1"/>
    <col min="2" max="2" width="14" customWidth="1"/>
    <col min="3" max="3" width="34.75" bestFit="1" customWidth="1"/>
    <col min="4" max="19" width="8.75" customWidth="1"/>
    <col min="20" max="20" width="1.25" customWidth="1"/>
  </cols>
  <sheetData>
    <row r="1" spans="1:21">
      <c r="A1" s="22" t="s">
        <v>39</v>
      </c>
      <c r="B1" s="1"/>
      <c r="C1" s="1"/>
      <c r="D1" s="2"/>
      <c r="E1" s="2"/>
      <c r="F1" s="2"/>
      <c r="G1" s="2"/>
      <c r="H1" s="2"/>
      <c r="I1" s="2"/>
      <c r="J1" s="24"/>
      <c r="K1" s="24"/>
      <c r="L1" s="24"/>
      <c r="M1" s="24"/>
      <c r="N1" s="24"/>
      <c r="O1" s="24"/>
      <c r="P1" s="24"/>
      <c r="Q1" s="4"/>
      <c r="R1" s="24"/>
      <c r="S1" s="4" t="s">
        <v>37</v>
      </c>
      <c r="T1" s="24"/>
      <c r="U1" s="24"/>
    </row>
    <row r="2" spans="1:21">
      <c r="A2" s="5"/>
      <c r="B2" s="5"/>
      <c r="C2" s="5"/>
      <c r="D2" s="6"/>
      <c r="E2" s="6"/>
      <c r="F2" s="6"/>
      <c r="G2" s="6"/>
      <c r="H2" s="6"/>
      <c r="I2" s="6"/>
      <c r="J2" s="24"/>
      <c r="K2" s="24"/>
      <c r="L2" s="24"/>
      <c r="M2" s="24"/>
      <c r="N2" s="24"/>
      <c r="O2" s="24"/>
      <c r="P2" s="24"/>
      <c r="R2" s="24"/>
      <c r="S2" s="24"/>
      <c r="T2" s="24"/>
      <c r="U2" s="24"/>
    </row>
    <row r="3" spans="1:21" ht="105.75" customHeight="1">
      <c r="A3" s="136" t="s">
        <v>40</v>
      </c>
      <c r="B3" s="137"/>
      <c r="C3" s="138"/>
      <c r="D3" s="133" t="s">
        <v>0</v>
      </c>
      <c r="E3" s="134"/>
      <c r="F3" s="133" t="s">
        <v>1133</v>
      </c>
      <c r="G3" s="134"/>
      <c r="H3" s="133" t="s">
        <v>1261</v>
      </c>
      <c r="I3" s="134"/>
      <c r="J3" s="133" t="s">
        <v>1134</v>
      </c>
      <c r="K3" s="134"/>
      <c r="L3" s="133" t="s">
        <v>1262</v>
      </c>
      <c r="M3" s="134"/>
      <c r="N3" s="133" t="s">
        <v>1135</v>
      </c>
      <c r="O3" s="134"/>
      <c r="P3" s="133" t="s">
        <v>1136</v>
      </c>
      <c r="Q3" s="134"/>
      <c r="R3" s="133" t="s">
        <v>1</v>
      </c>
      <c r="S3" s="135"/>
      <c r="T3" s="24"/>
      <c r="U3" s="24"/>
    </row>
    <row r="4" spans="1:21" ht="39" customHeight="1">
      <c r="A4" s="139"/>
      <c r="B4" s="140"/>
      <c r="C4" s="141"/>
      <c r="D4" s="13" t="s">
        <v>2</v>
      </c>
      <c r="E4" s="14" t="s">
        <v>3</v>
      </c>
      <c r="F4" s="15" t="s">
        <v>2</v>
      </c>
      <c r="G4" s="16" t="s">
        <v>3</v>
      </c>
      <c r="H4" s="13" t="s">
        <v>2</v>
      </c>
      <c r="I4" s="14" t="s">
        <v>3</v>
      </c>
      <c r="J4" s="15" t="s">
        <v>2</v>
      </c>
      <c r="K4" s="16" t="s">
        <v>3</v>
      </c>
      <c r="L4" s="13" t="s">
        <v>2</v>
      </c>
      <c r="M4" s="14" t="s">
        <v>3</v>
      </c>
      <c r="N4" s="15" t="s">
        <v>2</v>
      </c>
      <c r="O4" s="14" t="s">
        <v>3</v>
      </c>
      <c r="P4" s="13" t="s">
        <v>2</v>
      </c>
      <c r="Q4" s="14" t="s">
        <v>3</v>
      </c>
      <c r="R4" s="15" t="s">
        <v>2</v>
      </c>
      <c r="S4" s="57" t="s">
        <v>3</v>
      </c>
      <c r="T4" s="24"/>
      <c r="U4" s="24"/>
    </row>
    <row r="5" spans="1:21" ht="12.95" customHeight="1">
      <c r="A5" s="132" t="s">
        <v>28</v>
      </c>
      <c r="B5" s="142" t="s">
        <v>0</v>
      </c>
      <c r="C5" s="143"/>
      <c r="D5" s="50">
        <v>524489</v>
      </c>
      <c r="E5" s="51">
        <v>2E-3</v>
      </c>
      <c r="F5" s="50">
        <v>38054</v>
      </c>
      <c r="G5" s="54">
        <v>3.7999999999999999E-2</v>
      </c>
      <c r="H5" s="50">
        <v>85757</v>
      </c>
      <c r="I5" s="54">
        <v>2.4E-2</v>
      </c>
      <c r="J5" s="50">
        <v>214589</v>
      </c>
      <c r="K5" s="54">
        <v>1.2999999999999999E-2</v>
      </c>
      <c r="L5" s="50">
        <v>51353</v>
      </c>
      <c r="M5" s="54">
        <v>3.3000000000000002E-2</v>
      </c>
      <c r="N5" s="50">
        <v>70683</v>
      </c>
      <c r="O5" s="54">
        <v>2.7E-2</v>
      </c>
      <c r="P5" s="50">
        <v>56340</v>
      </c>
      <c r="Q5" s="54">
        <v>3.1E-2</v>
      </c>
      <c r="R5" s="50">
        <v>7714</v>
      </c>
      <c r="S5" s="51">
        <v>8.8999999999999996E-2</v>
      </c>
      <c r="T5" s="24"/>
      <c r="U5" s="24"/>
    </row>
    <row r="6" spans="1:21" ht="12.95" customHeight="1">
      <c r="A6" s="132"/>
      <c r="B6" s="144" t="s">
        <v>41</v>
      </c>
      <c r="C6" s="25" t="s">
        <v>42</v>
      </c>
      <c r="D6" s="52">
        <v>261332</v>
      </c>
      <c r="E6" s="53">
        <v>1.0999999999999999E-2</v>
      </c>
      <c r="F6" s="52">
        <v>15284</v>
      </c>
      <c r="G6" s="55">
        <v>6.2E-2</v>
      </c>
      <c r="H6" s="52">
        <v>35095</v>
      </c>
      <c r="I6" s="55">
        <v>0.04</v>
      </c>
      <c r="J6" s="52">
        <v>105563</v>
      </c>
      <c r="K6" s="55">
        <v>2.1000000000000001E-2</v>
      </c>
      <c r="L6" s="52">
        <v>20353</v>
      </c>
      <c r="M6" s="55">
        <v>5.3999999999999999E-2</v>
      </c>
      <c r="N6" s="52">
        <v>47417</v>
      </c>
      <c r="O6" s="55">
        <v>3.3000000000000002E-2</v>
      </c>
      <c r="P6" s="52">
        <v>33500</v>
      </c>
      <c r="Q6" s="55">
        <v>4.1000000000000002E-2</v>
      </c>
      <c r="R6" s="52">
        <v>4119</v>
      </c>
      <c r="S6" s="53">
        <v>0.123</v>
      </c>
      <c r="T6" s="24"/>
      <c r="U6" s="24"/>
    </row>
    <row r="7" spans="1:21" ht="15">
      <c r="A7" s="132"/>
      <c r="B7" s="144"/>
      <c r="C7" s="25" t="s">
        <v>43</v>
      </c>
      <c r="D7" s="52">
        <v>263157</v>
      </c>
      <c r="E7" s="53">
        <v>1.0999999999999999E-2</v>
      </c>
      <c r="F7" s="52">
        <v>22770</v>
      </c>
      <c r="G7" s="55">
        <v>0.05</v>
      </c>
      <c r="H7" s="52">
        <v>50662</v>
      </c>
      <c r="I7" s="55">
        <v>3.3000000000000002E-2</v>
      </c>
      <c r="J7" s="52">
        <v>109026</v>
      </c>
      <c r="K7" s="55">
        <v>0.02</v>
      </c>
      <c r="L7" s="52">
        <v>30999</v>
      </c>
      <c r="M7" s="55">
        <v>4.2000000000000003E-2</v>
      </c>
      <c r="N7" s="52">
        <v>23266</v>
      </c>
      <c r="O7" s="55">
        <v>4.9000000000000002E-2</v>
      </c>
      <c r="P7" s="52">
        <v>22840</v>
      </c>
      <c r="Q7" s="55">
        <v>0.05</v>
      </c>
      <c r="R7" s="52">
        <v>3595</v>
      </c>
      <c r="S7" s="53">
        <v>0.13</v>
      </c>
      <c r="T7" s="24"/>
      <c r="U7" s="24"/>
    </row>
    <row r="8" spans="1:21" ht="15">
      <c r="A8" s="132"/>
      <c r="B8" s="144" t="s">
        <v>44</v>
      </c>
      <c r="C8" s="25" t="s">
        <v>1249</v>
      </c>
      <c r="D8" s="52">
        <v>73424</v>
      </c>
      <c r="E8" s="53">
        <v>2.7E-2</v>
      </c>
      <c r="F8" s="52">
        <v>6714</v>
      </c>
      <c r="G8" s="55">
        <v>9.5000000000000001E-2</v>
      </c>
      <c r="H8" s="52">
        <v>28572</v>
      </c>
      <c r="I8" s="55">
        <v>4.4999999999999998E-2</v>
      </c>
      <c r="J8" s="52">
        <v>21987</v>
      </c>
      <c r="K8" s="55">
        <v>5.2999999999999999E-2</v>
      </c>
      <c r="L8" s="52">
        <v>12258</v>
      </c>
      <c r="M8" s="55">
        <v>7.0999999999999994E-2</v>
      </c>
      <c r="N8" s="52">
        <v>1424</v>
      </c>
      <c r="O8" s="55">
        <v>0.21</v>
      </c>
      <c r="P8" s="52">
        <v>1614</v>
      </c>
      <c r="Q8" s="55">
        <v>0.19700000000000001</v>
      </c>
      <c r="R8" s="52" t="s">
        <v>846</v>
      </c>
      <c r="S8" s="53" t="s">
        <v>451</v>
      </c>
      <c r="T8" s="24"/>
      <c r="U8" s="24"/>
    </row>
    <row r="9" spans="1:21" ht="15">
      <c r="A9" s="132"/>
      <c r="B9" s="144"/>
      <c r="C9" s="25" t="s">
        <v>1250</v>
      </c>
      <c r="D9" s="52">
        <v>173284</v>
      </c>
      <c r="E9" s="53">
        <v>1.6E-2</v>
      </c>
      <c r="F9" s="52">
        <v>7697</v>
      </c>
      <c r="G9" s="55">
        <v>9.0999999999999998E-2</v>
      </c>
      <c r="H9" s="52">
        <v>16261</v>
      </c>
      <c r="I9" s="55">
        <v>6.2E-2</v>
      </c>
      <c r="J9" s="52">
        <v>70187</v>
      </c>
      <c r="K9" s="55">
        <v>2.7E-2</v>
      </c>
      <c r="L9" s="52">
        <v>16898</v>
      </c>
      <c r="M9" s="55">
        <v>0.06</v>
      </c>
      <c r="N9" s="52">
        <v>30596</v>
      </c>
      <c r="O9" s="55">
        <v>4.2999999999999997E-2</v>
      </c>
      <c r="P9" s="52">
        <v>29456</v>
      </c>
      <c r="Q9" s="55">
        <v>4.4999999999999998E-2</v>
      </c>
      <c r="R9" s="52">
        <v>2189</v>
      </c>
      <c r="S9" s="53">
        <v>0.17199999999999999</v>
      </c>
      <c r="T9" s="24"/>
      <c r="U9" s="24"/>
    </row>
    <row r="10" spans="1:21" ht="15">
      <c r="A10" s="132"/>
      <c r="B10" s="144"/>
      <c r="C10" s="25" t="s">
        <v>1251</v>
      </c>
      <c r="D10" s="52">
        <v>181288</v>
      </c>
      <c r="E10" s="53">
        <v>1.4E-2</v>
      </c>
      <c r="F10" s="52">
        <v>12542</v>
      </c>
      <c r="G10" s="55">
        <v>6.8000000000000005E-2</v>
      </c>
      <c r="H10" s="52">
        <v>20022</v>
      </c>
      <c r="I10" s="55">
        <v>5.2999999999999999E-2</v>
      </c>
      <c r="J10" s="52">
        <v>83197</v>
      </c>
      <c r="K10" s="55">
        <v>2.4E-2</v>
      </c>
      <c r="L10" s="52">
        <v>14700</v>
      </c>
      <c r="M10" s="55">
        <v>6.0999999999999999E-2</v>
      </c>
      <c r="N10" s="52">
        <v>28534</v>
      </c>
      <c r="O10" s="55">
        <v>4.2999999999999997E-2</v>
      </c>
      <c r="P10" s="52">
        <v>19415</v>
      </c>
      <c r="Q10" s="55">
        <v>5.2999999999999999E-2</v>
      </c>
      <c r="R10" s="52">
        <v>2878</v>
      </c>
      <c r="S10" s="53">
        <v>0.14399999999999999</v>
      </c>
      <c r="T10" s="24"/>
      <c r="U10" s="24"/>
    </row>
    <row r="11" spans="1:21" ht="15">
      <c r="A11" s="132"/>
      <c r="B11" s="144"/>
      <c r="C11" s="25" t="s">
        <v>45</v>
      </c>
      <c r="D11" s="52">
        <v>96493</v>
      </c>
      <c r="E11" s="53">
        <v>2.1999999999999999E-2</v>
      </c>
      <c r="F11" s="52">
        <v>11101</v>
      </c>
      <c r="G11" s="55">
        <v>7.0999999999999994E-2</v>
      </c>
      <c r="H11" s="52">
        <v>20902</v>
      </c>
      <c r="I11" s="55">
        <v>5.0999999999999997E-2</v>
      </c>
      <c r="J11" s="52">
        <v>39218</v>
      </c>
      <c r="K11" s="55">
        <v>3.5999999999999997E-2</v>
      </c>
      <c r="L11" s="52">
        <v>7497</v>
      </c>
      <c r="M11" s="55">
        <v>8.5999999999999993E-2</v>
      </c>
      <c r="N11" s="52">
        <v>10128</v>
      </c>
      <c r="O11" s="55">
        <v>7.3999999999999996E-2</v>
      </c>
      <c r="P11" s="52">
        <v>5854</v>
      </c>
      <c r="Q11" s="55">
        <v>9.8000000000000004E-2</v>
      </c>
      <c r="R11" s="52">
        <v>1792</v>
      </c>
      <c r="S11" s="53">
        <v>0.183</v>
      </c>
      <c r="T11" s="24"/>
      <c r="U11" s="24"/>
    </row>
    <row r="12" spans="1:21" ht="15">
      <c r="A12" s="132"/>
      <c r="B12" s="144" t="s">
        <v>46</v>
      </c>
      <c r="C12" s="26" t="s">
        <v>47</v>
      </c>
      <c r="D12" s="52">
        <v>408142</v>
      </c>
      <c r="E12" s="53">
        <v>6.0000000000000001E-3</v>
      </c>
      <c r="F12" s="52">
        <v>18248</v>
      </c>
      <c r="G12" s="55">
        <v>5.5E-2</v>
      </c>
      <c r="H12" s="52">
        <v>61224</v>
      </c>
      <c r="I12" s="55">
        <v>2.9000000000000001E-2</v>
      </c>
      <c r="J12" s="52">
        <v>184988</v>
      </c>
      <c r="K12" s="55">
        <v>1.4E-2</v>
      </c>
      <c r="L12" s="52">
        <v>39291</v>
      </c>
      <c r="M12" s="55">
        <v>3.6999999999999998E-2</v>
      </c>
      <c r="N12" s="52">
        <v>61850</v>
      </c>
      <c r="O12" s="55">
        <v>2.9000000000000001E-2</v>
      </c>
      <c r="P12" s="52">
        <v>39625</v>
      </c>
      <c r="Q12" s="55">
        <v>3.6999999999999998E-2</v>
      </c>
      <c r="R12" s="52">
        <v>2917</v>
      </c>
      <c r="S12" s="53">
        <v>0.14000000000000001</v>
      </c>
      <c r="T12" s="24"/>
      <c r="U12" s="24"/>
    </row>
    <row r="13" spans="1:21" ht="15">
      <c r="A13" s="132"/>
      <c r="B13" s="144"/>
      <c r="C13" s="25" t="s">
        <v>1248</v>
      </c>
      <c r="D13" s="52">
        <v>66259</v>
      </c>
      <c r="E13" s="53">
        <v>2.9000000000000001E-2</v>
      </c>
      <c r="F13" s="52">
        <v>8323</v>
      </c>
      <c r="G13" s="55">
        <v>8.5000000000000006E-2</v>
      </c>
      <c r="H13" s="52">
        <v>9583</v>
      </c>
      <c r="I13" s="55">
        <v>8.1000000000000003E-2</v>
      </c>
      <c r="J13" s="52">
        <v>20021</v>
      </c>
      <c r="K13" s="55">
        <v>5.5E-2</v>
      </c>
      <c r="L13" s="52">
        <v>6953</v>
      </c>
      <c r="M13" s="55">
        <v>9.6000000000000002E-2</v>
      </c>
      <c r="N13" s="52">
        <v>7141</v>
      </c>
      <c r="O13" s="55">
        <v>9.2999999999999999E-2</v>
      </c>
      <c r="P13" s="52">
        <v>12731</v>
      </c>
      <c r="Q13" s="55">
        <v>7.0000000000000007E-2</v>
      </c>
      <c r="R13" s="52">
        <v>1507</v>
      </c>
      <c r="S13" s="53">
        <v>0.20200000000000001</v>
      </c>
      <c r="T13" s="24"/>
      <c r="U13" s="24"/>
    </row>
    <row r="14" spans="1:21" ht="15">
      <c r="A14" s="132"/>
      <c r="B14" s="144"/>
      <c r="C14" s="25" t="s">
        <v>48</v>
      </c>
      <c r="D14" s="52">
        <v>39463</v>
      </c>
      <c r="E14" s="53">
        <v>0.04</v>
      </c>
      <c r="F14" s="52">
        <v>9350</v>
      </c>
      <c r="G14" s="55">
        <v>8.3000000000000004E-2</v>
      </c>
      <c r="H14" s="52">
        <v>12315</v>
      </c>
      <c r="I14" s="55">
        <v>7.2999999999999995E-2</v>
      </c>
      <c r="J14" s="52">
        <v>8436</v>
      </c>
      <c r="K14" s="55">
        <v>8.7999999999999995E-2</v>
      </c>
      <c r="L14" s="52">
        <v>4143</v>
      </c>
      <c r="M14" s="55">
        <v>0.126</v>
      </c>
      <c r="N14" s="52">
        <v>1327</v>
      </c>
      <c r="O14" s="55">
        <v>0.222</v>
      </c>
      <c r="P14" s="52">
        <v>1295</v>
      </c>
      <c r="Q14" s="55">
        <v>0.22700000000000001</v>
      </c>
      <c r="R14" s="52">
        <v>2598</v>
      </c>
      <c r="S14" s="53">
        <v>0.159</v>
      </c>
      <c r="T14" s="24"/>
      <c r="U14" s="24"/>
    </row>
    <row r="15" spans="1:21" ht="15">
      <c r="A15" s="132"/>
      <c r="B15" s="144"/>
      <c r="C15" s="25" t="s">
        <v>49</v>
      </c>
      <c r="D15" s="52">
        <v>10571</v>
      </c>
      <c r="E15" s="53">
        <v>7.8E-2</v>
      </c>
      <c r="F15" s="52">
        <v>2117</v>
      </c>
      <c r="G15" s="55">
        <v>0.17399999999999999</v>
      </c>
      <c r="H15" s="52">
        <v>2612</v>
      </c>
      <c r="I15" s="55">
        <v>0.159</v>
      </c>
      <c r="J15" s="52">
        <v>1145</v>
      </c>
      <c r="K15" s="55">
        <v>0.24099999999999999</v>
      </c>
      <c r="L15" s="52">
        <v>966</v>
      </c>
      <c r="M15" s="55">
        <v>0.26</v>
      </c>
      <c r="N15" s="52" t="s">
        <v>318</v>
      </c>
      <c r="O15" s="55" t="s">
        <v>179</v>
      </c>
      <c r="P15" s="52">
        <v>2690</v>
      </c>
      <c r="Q15" s="55">
        <v>0.153</v>
      </c>
      <c r="R15" s="52" t="s">
        <v>987</v>
      </c>
      <c r="S15" s="53" t="s">
        <v>988</v>
      </c>
      <c r="T15" s="24"/>
      <c r="U15" s="24"/>
    </row>
    <row r="16" spans="1:21" ht="15">
      <c r="A16" s="132"/>
      <c r="B16" s="144"/>
      <c r="C16" s="25" t="s">
        <v>50</v>
      </c>
      <c r="D16" s="52" t="s">
        <v>74</v>
      </c>
      <c r="E16" s="53" t="s">
        <v>75</v>
      </c>
      <c r="F16" s="52" t="s">
        <v>74</v>
      </c>
      <c r="G16" s="55" t="s">
        <v>75</v>
      </c>
      <c r="H16" s="52" t="s">
        <v>74</v>
      </c>
      <c r="I16" s="55" t="s">
        <v>75</v>
      </c>
      <c r="J16" s="52" t="s">
        <v>74</v>
      </c>
      <c r="K16" s="55" t="s">
        <v>75</v>
      </c>
      <c r="L16" s="52" t="s">
        <v>74</v>
      </c>
      <c r="M16" s="55" t="s">
        <v>75</v>
      </c>
      <c r="N16" s="52" t="s">
        <v>74</v>
      </c>
      <c r="O16" s="55" t="s">
        <v>75</v>
      </c>
      <c r="P16" s="52" t="s">
        <v>74</v>
      </c>
      <c r="Q16" s="55" t="s">
        <v>75</v>
      </c>
      <c r="R16" s="52" t="s">
        <v>74</v>
      </c>
      <c r="S16" s="53" t="s">
        <v>75</v>
      </c>
      <c r="T16" s="24"/>
      <c r="U16" s="24"/>
    </row>
    <row r="17" spans="1:21" ht="15">
      <c r="A17" s="132"/>
      <c r="B17" s="145" t="s">
        <v>51</v>
      </c>
      <c r="C17" s="56" t="s">
        <v>1252</v>
      </c>
      <c r="D17" s="52">
        <v>332197</v>
      </c>
      <c r="E17" s="53">
        <v>8.0000000000000002E-3</v>
      </c>
      <c r="F17" s="52">
        <v>12254</v>
      </c>
      <c r="G17" s="55">
        <v>6.8000000000000005E-2</v>
      </c>
      <c r="H17" s="52">
        <v>48175</v>
      </c>
      <c r="I17" s="55">
        <v>3.3000000000000002E-2</v>
      </c>
      <c r="J17" s="52">
        <v>155464</v>
      </c>
      <c r="K17" s="55">
        <v>1.6E-2</v>
      </c>
      <c r="L17" s="52">
        <v>31135</v>
      </c>
      <c r="M17" s="55">
        <v>4.2000000000000003E-2</v>
      </c>
      <c r="N17" s="52">
        <v>52019</v>
      </c>
      <c r="O17" s="55">
        <v>3.1E-2</v>
      </c>
      <c r="P17" s="52">
        <v>31359</v>
      </c>
      <c r="Q17" s="55">
        <v>4.2000000000000003E-2</v>
      </c>
      <c r="R17" s="52">
        <v>1792</v>
      </c>
      <c r="S17" s="53">
        <v>0.17799999999999999</v>
      </c>
      <c r="T17" s="24"/>
      <c r="U17" s="24"/>
    </row>
    <row r="18" spans="1:21" ht="15">
      <c r="A18" s="132"/>
      <c r="B18" s="145"/>
      <c r="C18" s="56" t="s">
        <v>1253</v>
      </c>
      <c r="D18" s="52">
        <v>60820</v>
      </c>
      <c r="E18" s="53">
        <v>2.9000000000000001E-2</v>
      </c>
      <c r="F18" s="52">
        <v>4803</v>
      </c>
      <c r="G18" s="55">
        <v>0.108</v>
      </c>
      <c r="H18" s="52">
        <v>10185</v>
      </c>
      <c r="I18" s="55">
        <v>7.3999999999999996E-2</v>
      </c>
      <c r="J18" s="52">
        <v>22543</v>
      </c>
      <c r="K18" s="55">
        <v>4.9000000000000002E-2</v>
      </c>
      <c r="L18" s="52">
        <v>6912</v>
      </c>
      <c r="M18" s="55">
        <v>9.0999999999999998E-2</v>
      </c>
      <c r="N18" s="52">
        <v>8013</v>
      </c>
      <c r="O18" s="55">
        <v>8.4000000000000005E-2</v>
      </c>
      <c r="P18" s="52">
        <v>7503</v>
      </c>
      <c r="Q18" s="55">
        <v>8.5999999999999993E-2</v>
      </c>
      <c r="R18" s="52">
        <v>862</v>
      </c>
      <c r="S18" s="53">
        <v>0.26100000000000001</v>
      </c>
      <c r="T18" s="24"/>
      <c r="U18" s="24"/>
    </row>
    <row r="19" spans="1:21" ht="15">
      <c r="A19" s="132"/>
      <c r="B19" s="145"/>
      <c r="C19" s="56" t="s">
        <v>1254</v>
      </c>
      <c r="D19" s="52">
        <v>97409</v>
      </c>
      <c r="E19" s="53">
        <v>2.3E-2</v>
      </c>
      <c r="F19" s="52">
        <v>17955</v>
      </c>
      <c r="G19" s="55">
        <v>5.8999999999999997E-2</v>
      </c>
      <c r="H19" s="52">
        <v>19761</v>
      </c>
      <c r="I19" s="55">
        <v>5.7000000000000002E-2</v>
      </c>
      <c r="J19" s="52">
        <v>21469</v>
      </c>
      <c r="K19" s="55">
        <v>5.3999999999999999E-2</v>
      </c>
      <c r="L19" s="52">
        <v>10522</v>
      </c>
      <c r="M19" s="55">
        <v>7.8E-2</v>
      </c>
      <c r="N19" s="52">
        <v>7234</v>
      </c>
      <c r="O19" s="55">
        <v>9.2999999999999999E-2</v>
      </c>
      <c r="P19" s="52">
        <v>16095</v>
      </c>
      <c r="Q19" s="55">
        <v>6.2E-2</v>
      </c>
      <c r="R19" s="52">
        <v>4373</v>
      </c>
      <c r="S19" s="53">
        <v>0.121</v>
      </c>
      <c r="T19" s="24"/>
      <c r="U19" s="24"/>
    </row>
    <row r="20" spans="1:21" ht="15">
      <c r="A20" s="132"/>
      <c r="B20" s="145"/>
      <c r="C20" s="56" t="s">
        <v>1255</v>
      </c>
      <c r="D20" s="52">
        <v>16696</v>
      </c>
      <c r="E20" s="53">
        <v>6.2E-2</v>
      </c>
      <c r="F20" s="52">
        <v>1293</v>
      </c>
      <c r="G20" s="55">
        <v>0.224</v>
      </c>
      <c r="H20" s="52">
        <v>4107</v>
      </c>
      <c r="I20" s="55">
        <v>0.126</v>
      </c>
      <c r="J20" s="52">
        <v>7603</v>
      </c>
      <c r="K20" s="55">
        <v>9.1999999999999998E-2</v>
      </c>
      <c r="L20" s="52">
        <v>1407</v>
      </c>
      <c r="M20" s="55">
        <v>0.215</v>
      </c>
      <c r="N20" s="52">
        <v>1534</v>
      </c>
      <c r="O20" s="55">
        <v>0.20399999999999999</v>
      </c>
      <c r="P20" s="52" t="s">
        <v>429</v>
      </c>
      <c r="Q20" s="55" t="s">
        <v>442</v>
      </c>
      <c r="R20" s="52" t="s">
        <v>1034</v>
      </c>
      <c r="S20" s="53" t="s">
        <v>1370</v>
      </c>
      <c r="T20" s="24"/>
      <c r="U20" s="24"/>
    </row>
    <row r="21" spans="1:21" ht="15">
      <c r="A21" s="132"/>
      <c r="B21" s="145"/>
      <c r="C21" s="56" t="s">
        <v>1256</v>
      </c>
      <c r="D21" s="52" t="s">
        <v>1165</v>
      </c>
      <c r="E21" s="53" t="s">
        <v>696</v>
      </c>
      <c r="F21" s="52" t="s">
        <v>74</v>
      </c>
      <c r="G21" s="55" t="s">
        <v>75</v>
      </c>
      <c r="H21" s="52" t="s">
        <v>200</v>
      </c>
      <c r="I21" s="55" t="s">
        <v>1091</v>
      </c>
      <c r="J21" s="52" t="s">
        <v>1369</v>
      </c>
      <c r="K21" s="55" t="s">
        <v>1226</v>
      </c>
      <c r="L21" s="52" t="s">
        <v>74</v>
      </c>
      <c r="M21" s="55" t="s">
        <v>75</v>
      </c>
      <c r="N21" s="52" t="s">
        <v>74</v>
      </c>
      <c r="O21" s="55" t="s">
        <v>75</v>
      </c>
      <c r="P21" s="52" t="s">
        <v>74</v>
      </c>
      <c r="Q21" s="55" t="s">
        <v>75</v>
      </c>
      <c r="R21" s="52" t="s">
        <v>74</v>
      </c>
      <c r="S21" s="53" t="s">
        <v>75</v>
      </c>
      <c r="T21" s="24"/>
      <c r="U21" s="24"/>
    </row>
    <row r="22" spans="1:21" ht="15">
      <c r="A22" s="132"/>
      <c r="B22" s="145"/>
      <c r="C22" s="56" t="s">
        <v>1257</v>
      </c>
      <c r="D22" s="52">
        <v>16933</v>
      </c>
      <c r="E22" s="53">
        <v>5.8000000000000003E-2</v>
      </c>
      <c r="F22" s="52">
        <v>1695</v>
      </c>
      <c r="G22" s="55">
        <v>0.186</v>
      </c>
      <c r="H22" s="52">
        <v>3299</v>
      </c>
      <c r="I22" s="55">
        <v>0.13300000000000001</v>
      </c>
      <c r="J22" s="52">
        <v>7398</v>
      </c>
      <c r="K22" s="55">
        <v>8.7999999999999995E-2</v>
      </c>
      <c r="L22" s="52">
        <v>1358</v>
      </c>
      <c r="M22" s="55">
        <v>0.20599999999999999</v>
      </c>
      <c r="N22" s="52">
        <v>1883</v>
      </c>
      <c r="O22" s="55">
        <v>0.17599999999999999</v>
      </c>
      <c r="P22" s="52">
        <v>828</v>
      </c>
      <c r="Q22" s="55">
        <v>0.26300000000000001</v>
      </c>
      <c r="R22" s="52" t="s">
        <v>368</v>
      </c>
      <c r="S22" s="53" t="s">
        <v>731</v>
      </c>
      <c r="T22" s="24"/>
      <c r="U22" s="24"/>
    </row>
    <row r="23" spans="1:21" ht="15">
      <c r="A23" s="132"/>
      <c r="B23" s="145" t="s">
        <v>52</v>
      </c>
      <c r="C23" s="27" t="s">
        <v>1258</v>
      </c>
      <c r="D23" s="52">
        <v>242841</v>
      </c>
      <c r="E23" s="53">
        <v>1.2E-2</v>
      </c>
      <c r="F23" s="52">
        <v>8627</v>
      </c>
      <c r="G23" s="55">
        <v>8.4000000000000005E-2</v>
      </c>
      <c r="H23" s="52">
        <v>30772</v>
      </c>
      <c r="I23" s="55">
        <v>4.2999999999999997E-2</v>
      </c>
      <c r="J23" s="52">
        <v>105253</v>
      </c>
      <c r="K23" s="55">
        <v>2.1000000000000001E-2</v>
      </c>
      <c r="L23" s="52">
        <v>18480</v>
      </c>
      <c r="M23" s="55">
        <v>5.7000000000000002E-2</v>
      </c>
      <c r="N23" s="52">
        <v>45108</v>
      </c>
      <c r="O23" s="55">
        <v>3.5000000000000003E-2</v>
      </c>
      <c r="P23" s="52">
        <v>31975</v>
      </c>
      <c r="Q23" s="55">
        <v>4.2000000000000003E-2</v>
      </c>
      <c r="R23" s="52">
        <v>2626</v>
      </c>
      <c r="S23" s="53">
        <v>0.154</v>
      </c>
      <c r="T23" s="24"/>
      <c r="U23" s="24"/>
    </row>
    <row r="24" spans="1:21" ht="15">
      <c r="A24" s="132"/>
      <c r="B24" s="145"/>
      <c r="C24" s="56" t="s">
        <v>1259</v>
      </c>
      <c r="D24" s="52">
        <v>27243</v>
      </c>
      <c r="E24" s="53">
        <v>4.4999999999999998E-2</v>
      </c>
      <c r="F24" s="52" t="s">
        <v>440</v>
      </c>
      <c r="G24" s="55" t="s">
        <v>402</v>
      </c>
      <c r="H24" s="52">
        <v>2470</v>
      </c>
      <c r="I24" s="55">
        <v>0.156</v>
      </c>
      <c r="J24" s="52">
        <v>12511</v>
      </c>
      <c r="K24" s="55">
        <v>6.7000000000000004E-2</v>
      </c>
      <c r="L24" s="52">
        <v>2839</v>
      </c>
      <c r="M24" s="55">
        <v>0.14399999999999999</v>
      </c>
      <c r="N24" s="52">
        <v>4078</v>
      </c>
      <c r="O24" s="55">
        <v>0.11799999999999999</v>
      </c>
      <c r="P24" s="52">
        <v>4678</v>
      </c>
      <c r="Q24" s="55">
        <v>0.111</v>
      </c>
      <c r="R24" s="52" t="s">
        <v>1080</v>
      </c>
      <c r="S24" s="53" t="s">
        <v>1029</v>
      </c>
      <c r="T24" s="24"/>
      <c r="U24" s="24"/>
    </row>
    <row r="25" spans="1:21" ht="15">
      <c r="A25" s="132"/>
      <c r="B25" s="145"/>
      <c r="C25" s="56" t="s">
        <v>1260</v>
      </c>
      <c r="D25" s="52">
        <v>29075</v>
      </c>
      <c r="E25" s="53">
        <v>4.2999999999999997E-2</v>
      </c>
      <c r="F25" s="52">
        <v>1021</v>
      </c>
      <c r="G25" s="55">
        <v>0.24399999999999999</v>
      </c>
      <c r="H25" s="52">
        <v>3217</v>
      </c>
      <c r="I25" s="55">
        <v>0.13400000000000001</v>
      </c>
      <c r="J25" s="52">
        <v>13447</v>
      </c>
      <c r="K25" s="55">
        <v>6.4000000000000001E-2</v>
      </c>
      <c r="L25" s="52">
        <v>3778</v>
      </c>
      <c r="M25" s="55">
        <v>0.125</v>
      </c>
      <c r="N25" s="52">
        <v>3683</v>
      </c>
      <c r="O25" s="55">
        <v>0.123</v>
      </c>
      <c r="P25" s="52">
        <v>3696</v>
      </c>
      <c r="Q25" s="55">
        <v>0.126</v>
      </c>
      <c r="R25" s="52" t="s">
        <v>137</v>
      </c>
      <c r="S25" s="53" t="s">
        <v>201</v>
      </c>
      <c r="T25" s="24"/>
      <c r="U25" s="24"/>
    </row>
    <row r="26" spans="1:21" ht="15">
      <c r="A26" s="132"/>
      <c r="B26" s="145"/>
      <c r="C26" s="56" t="s">
        <v>53</v>
      </c>
      <c r="D26" s="52">
        <v>40993</v>
      </c>
      <c r="E26" s="53">
        <v>3.5999999999999997E-2</v>
      </c>
      <c r="F26" s="52">
        <v>2109</v>
      </c>
      <c r="G26" s="55">
        <v>0.16800000000000001</v>
      </c>
      <c r="H26" s="52">
        <v>4547</v>
      </c>
      <c r="I26" s="55">
        <v>0.113</v>
      </c>
      <c r="J26" s="52">
        <v>18478</v>
      </c>
      <c r="K26" s="55">
        <v>5.3999999999999999E-2</v>
      </c>
      <c r="L26" s="52">
        <v>6633</v>
      </c>
      <c r="M26" s="55">
        <v>9.2999999999999999E-2</v>
      </c>
      <c r="N26" s="52">
        <v>4035</v>
      </c>
      <c r="O26" s="55">
        <v>0.11799999999999999</v>
      </c>
      <c r="P26" s="52">
        <v>4891</v>
      </c>
      <c r="Q26" s="55">
        <v>0.109</v>
      </c>
      <c r="R26" s="52" t="s">
        <v>496</v>
      </c>
      <c r="S26" s="53" t="s">
        <v>719</v>
      </c>
      <c r="T26" s="24"/>
      <c r="U26" s="24"/>
    </row>
    <row r="27" spans="1:21" ht="15">
      <c r="A27" s="132"/>
      <c r="B27" s="145"/>
      <c r="C27" s="27" t="s">
        <v>54</v>
      </c>
      <c r="D27" s="52">
        <v>15192</v>
      </c>
      <c r="E27" s="53">
        <v>6.3E-2</v>
      </c>
      <c r="F27" s="52">
        <v>1267</v>
      </c>
      <c r="G27" s="55">
        <v>0.22900000000000001</v>
      </c>
      <c r="H27" s="52">
        <v>3492</v>
      </c>
      <c r="I27" s="55">
        <v>0.13600000000000001</v>
      </c>
      <c r="J27" s="52">
        <v>5543</v>
      </c>
      <c r="K27" s="55">
        <v>0.105</v>
      </c>
      <c r="L27" s="52">
        <v>1775</v>
      </c>
      <c r="M27" s="55">
        <v>0.187</v>
      </c>
      <c r="N27" s="52">
        <v>1217</v>
      </c>
      <c r="O27" s="55">
        <v>0.221</v>
      </c>
      <c r="P27" s="52">
        <v>1671</v>
      </c>
      <c r="Q27" s="55">
        <v>0.192</v>
      </c>
      <c r="R27" s="52" t="s">
        <v>972</v>
      </c>
      <c r="S27" s="53" t="s">
        <v>586</v>
      </c>
      <c r="T27" s="24"/>
      <c r="U27" s="24"/>
    </row>
    <row r="28" spans="1:21" ht="15">
      <c r="A28" s="132"/>
      <c r="B28" s="145"/>
      <c r="C28" s="27" t="s">
        <v>55</v>
      </c>
      <c r="D28" s="52">
        <v>26562</v>
      </c>
      <c r="E28" s="53">
        <v>4.7E-2</v>
      </c>
      <c r="F28" s="52">
        <v>5517</v>
      </c>
      <c r="G28" s="55">
        <v>0.104</v>
      </c>
      <c r="H28" s="52">
        <v>11387</v>
      </c>
      <c r="I28" s="55">
        <v>7.1999999999999995E-2</v>
      </c>
      <c r="J28" s="52">
        <v>1671</v>
      </c>
      <c r="K28" s="55">
        <v>0.191</v>
      </c>
      <c r="L28" s="52">
        <v>5637</v>
      </c>
      <c r="M28" s="55">
        <v>0.104</v>
      </c>
      <c r="N28" s="52" t="s">
        <v>118</v>
      </c>
      <c r="O28" s="55" t="s">
        <v>931</v>
      </c>
      <c r="P28" s="52">
        <v>1481</v>
      </c>
      <c r="Q28" s="55">
        <v>0.20599999999999999</v>
      </c>
      <c r="R28" s="52" t="s">
        <v>973</v>
      </c>
      <c r="S28" s="53" t="s">
        <v>382</v>
      </c>
      <c r="T28" s="24"/>
      <c r="U28" s="24"/>
    </row>
    <row r="29" spans="1:21" ht="15">
      <c r="A29" s="132"/>
      <c r="B29" s="145"/>
      <c r="C29" s="27" t="s">
        <v>56</v>
      </c>
      <c r="D29" s="52">
        <v>28291</v>
      </c>
      <c r="E29" s="53">
        <v>4.3999999999999997E-2</v>
      </c>
      <c r="F29" s="52">
        <v>3693</v>
      </c>
      <c r="G29" s="55">
        <v>0.129</v>
      </c>
      <c r="H29" s="52">
        <v>4990</v>
      </c>
      <c r="I29" s="55">
        <v>0.109</v>
      </c>
      <c r="J29" s="52">
        <v>12275</v>
      </c>
      <c r="K29" s="55">
        <v>6.7000000000000004E-2</v>
      </c>
      <c r="L29" s="52">
        <v>2707</v>
      </c>
      <c r="M29" s="55">
        <v>0.14799999999999999</v>
      </c>
      <c r="N29" s="52">
        <v>1784</v>
      </c>
      <c r="O29" s="55">
        <v>0.17699999999999999</v>
      </c>
      <c r="P29" s="52">
        <v>2294</v>
      </c>
      <c r="Q29" s="55">
        <v>0.161</v>
      </c>
      <c r="R29" s="52" t="s">
        <v>531</v>
      </c>
      <c r="S29" s="53" t="s">
        <v>380</v>
      </c>
      <c r="T29" s="24"/>
      <c r="U29" s="24"/>
    </row>
    <row r="30" spans="1:21" ht="15">
      <c r="A30" s="132"/>
      <c r="B30" s="145"/>
      <c r="C30" s="27" t="s">
        <v>57</v>
      </c>
      <c r="D30" s="52">
        <v>107403</v>
      </c>
      <c r="E30" s="53">
        <v>0.02</v>
      </c>
      <c r="F30" s="52">
        <v>14236</v>
      </c>
      <c r="G30" s="55">
        <v>6.3E-2</v>
      </c>
      <c r="H30" s="52">
        <v>23809</v>
      </c>
      <c r="I30" s="55">
        <v>4.8000000000000001E-2</v>
      </c>
      <c r="J30" s="52">
        <v>43427</v>
      </c>
      <c r="K30" s="55">
        <v>3.4000000000000002E-2</v>
      </c>
      <c r="L30" s="52">
        <v>8419</v>
      </c>
      <c r="M30" s="55">
        <v>8.2000000000000003E-2</v>
      </c>
      <c r="N30" s="52">
        <v>9829</v>
      </c>
      <c r="O30" s="55">
        <v>7.4999999999999997E-2</v>
      </c>
      <c r="P30" s="52">
        <v>5103</v>
      </c>
      <c r="Q30" s="55">
        <v>0.105</v>
      </c>
      <c r="R30" s="52">
        <v>2579</v>
      </c>
      <c r="S30" s="53">
        <v>0.153</v>
      </c>
      <c r="T30" s="24"/>
      <c r="U30" s="24"/>
    </row>
    <row r="31" spans="1:21" ht="15">
      <c r="A31" s="132"/>
      <c r="B31" s="145"/>
      <c r="C31" s="27" t="s">
        <v>58</v>
      </c>
      <c r="D31" s="52">
        <v>6127</v>
      </c>
      <c r="E31" s="53">
        <v>0.1</v>
      </c>
      <c r="F31" s="52">
        <v>877</v>
      </c>
      <c r="G31" s="55">
        <v>0.26700000000000002</v>
      </c>
      <c r="H31" s="52">
        <v>985</v>
      </c>
      <c r="I31" s="55">
        <v>0.255</v>
      </c>
      <c r="J31" s="52">
        <v>1901</v>
      </c>
      <c r="K31" s="55">
        <v>0.17699999999999999</v>
      </c>
      <c r="L31" s="52">
        <v>1017</v>
      </c>
      <c r="M31" s="55">
        <v>0.247</v>
      </c>
      <c r="N31" s="52" t="s">
        <v>1464</v>
      </c>
      <c r="O31" s="55" t="s">
        <v>751</v>
      </c>
      <c r="P31" s="52" t="s">
        <v>1224</v>
      </c>
      <c r="Q31" s="55" t="s">
        <v>610</v>
      </c>
      <c r="R31" s="52" t="s">
        <v>974</v>
      </c>
      <c r="S31" s="53" t="s">
        <v>975</v>
      </c>
      <c r="T31" s="24"/>
      <c r="U31" s="24"/>
    </row>
    <row r="32" spans="1:21" ht="15">
      <c r="A32" s="132"/>
      <c r="B32" s="145"/>
      <c r="C32" s="27" t="s">
        <v>59</v>
      </c>
      <c r="D32" s="52" t="s">
        <v>962</v>
      </c>
      <c r="E32" s="53" t="s">
        <v>148</v>
      </c>
      <c r="F32" s="52" t="s">
        <v>273</v>
      </c>
      <c r="G32" s="55" t="s">
        <v>963</v>
      </c>
      <c r="H32" s="52" t="s">
        <v>968</v>
      </c>
      <c r="I32" s="55" t="s">
        <v>969</v>
      </c>
      <c r="J32" s="52" t="s">
        <v>970</v>
      </c>
      <c r="K32" s="55" t="s">
        <v>971</v>
      </c>
      <c r="L32" s="52" t="s">
        <v>74</v>
      </c>
      <c r="M32" s="55" t="s">
        <v>75</v>
      </c>
      <c r="N32" s="52" t="s">
        <v>74</v>
      </c>
      <c r="O32" s="55" t="s">
        <v>75</v>
      </c>
      <c r="P32" s="52" t="s">
        <v>74</v>
      </c>
      <c r="Q32" s="55" t="s">
        <v>75</v>
      </c>
      <c r="R32" s="52" t="s">
        <v>356</v>
      </c>
      <c r="S32" s="53" t="s">
        <v>719</v>
      </c>
      <c r="T32" s="24"/>
      <c r="U32" s="24"/>
    </row>
    <row r="33" spans="1:21" ht="15">
      <c r="A33" s="132"/>
      <c r="B33" s="132" t="s">
        <v>60</v>
      </c>
      <c r="C33" s="56" t="s">
        <v>61</v>
      </c>
      <c r="D33" s="52">
        <v>35486</v>
      </c>
      <c r="E33" s="53">
        <v>3.9E-2</v>
      </c>
      <c r="F33" s="52" t="s">
        <v>836</v>
      </c>
      <c r="G33" s="55" t="s">
        <v>964</v>
      </c>
      <c r="H33" s="52" t="s">
        <v>648</v>
      </c>
      <c r="I33" s="55" t="s">
        <v>133</v>
      </c>
      <c r="J33" s="52">
        <v>10296</v>
      </c>
      <c r="K33" s="55">
        <v>7.4999999999999997E-2</v>
      </c>
      <c r="L33" s="52">
        <v>2104</v>
      </c>
      <c r="M33" s="55">
        <v>0.16700000000000001</v>
      </c>
      <c r="N33" s="52">
        <v>12518</v>
      </c>
      <c r="O33" s="55">
        <v>6.7000000000000004E-2</v>
      </c>
      <c r="P33" s="52">
        <v>9580</v>
      </c>
      <c r="Q33" s="55">
        <v>7.8E-2</v>
      </c>
      <c r="R33" s="52" t="s">
        <v>976</v>
      </c>
      <c r="S33" s="53" t="s">
        <v>977</v>
      </c>
      <c r="T33" s="24"/>
      <c r="U33" s="24"/>
    </row>
    <row r="34" spans="1:21" ht="15">
      <c r="A34" s="132"/>
      <c r="B34" s="132"/>
      <c r="C34" s="56" t="s">
        <v>62</v>
      </c>
      <c r="D34" s="52">
        <v>63981</v>
      </c>
      <c r="E34" s="53">
        <v>2.8000000000000001E-2</v>
      </c>
      <c r="F34" s="52" t="s">
        <v>965</v>
      </c>
      <c r="G34" s="55" t="s">
        <v>586</v>
      </c>
      <c r="H34" s="52">
        <v>2508</v>
      </c>
      <c r="I34" s="55">
        <v>0.155</v>
      </c>
      <c r="J34" s="52">
        <v>12872</v>
      </c>
      <c r="K34" s="55">
        <v>6.7000000000000004E-2</v>
      </c>
      <c r="L34" s="52">
        <v>7538</v>
      </c>
      <c r="M34" s="55">
        <v>8.6999999999999994E-2</v>
      </c>
      <c r="N34" s="52">
        <v>14967</v>
      </c>
      <c r="O34" s="55">
        <v>6.0999999999999999E-2</v>
      </c>
      <c r="P34" s="52">
        <v>25645</v>
      </c>
      <c r="Q34" s="55">
        <v>4.7E-2</v>
      </c>
      <c r="R34" s="52" t="s">
        <v>978</v>
      </c>
      <c r="S34" s="53" t="s">
        <v>979</v>
      </c>
      <c r="T34" s="24"/>
      <c r="U34" s="24"/>
    </row>
    <row r="35" spans="1:21" ht="15">
      <c r="A35" s="132"/>
      <c r="B35" s="132"/>
      <c r="C35" s="56" t="s">
        <v>63</v>
      </c>
      <c r="D35" s="52">
        <v>69187</v>
      </c>
      <c r="E35" s="53">
        <v>2.7E-2</v>
      </c>
      <c r="F35" s="52" t="s">
        <v>966</v>
      </c>
      <c r="G35" s="55" t="s">
        <v>478</v>
      </c>
      <c r="H35" s="52">
        <v>5111</v>
      </c>
      <c r="I35" s="55">
        <v>0.108</v>
      </c>
      <c r="J35" s="52">
        <v>34940</v>
      </c>
      <c r="K35" s="55">
        <v>0.04</v>
      </c>
      <c r="L35" s="52">
        <v>6639</v>
      </c>
      <c r="M35" s="55">
        <v>9.5000000000000001E-2</v>
      </c>
      <c r="N35" s="52">
        <v>16285</v>
      </c>
      <c r="O35" s="55">
        <v>5.8999999999999997E-2</v>
      </c>
      <c r="P35" s="52">
        <v>5528</v>
      </c>
      <c r="Q35" s="55">
        <v>0.104</v>
      </c>
      <c r="R35" s="52" t="s">
        <v>540</v>
      </c>
      <c r="S35" s="53" t="s">
        <v>980</v>
      </c>
      <c r="T35" s="24"/>
      <c r="U35" s="24"/>
    </row>
    <row r="36" spans="1:21" ht="15">
      <c r="A36" s="132"/>
      <c r="B36" s="132"/>
      <c r="C36" s="56" t="s">
        <v>64</v>
      </c>
      <c r="D36" s="52">
        <v>31172</v>
      </c>
      <c r="E36" s="53">
        <v>4.2000000000000003E-2</v>
      </c>
      <c r="F36" s="52" t="s">
        <v>701</v>
      </c>
      <c r="G36" s="55" t="s">
        <v>203</v>
      </c>
      <c r="H36" s="52">
        <v>3579</v>
      </c>
      <c r="I36" s="55">
        <v>0.129</v>
      </c>
      <c r="J36" s="52">
        <v>18998</v>
      </c>
      <c r="K36" s="55">
        <v>5.3999999999999999E-2</v>
      </c>
      <c r="L36" s="52">
        <v>3753</v>
      </c>
      <c r="M36" s="55">
        <v>0.126</v>
      </c>
      <c r="N36" s="52">
        <v>2808</v>
      </c>
      <c r="O36" s="55">
        <v>0.14499999999999999</v>
      </c>
      <c r="P36" s="52">
        <v>1102</v>
      </c>
      <c r="Q36" s="55">
        <v>0.24199999999999999</v>
      </c>
      <c r="R36" s="52" t="s">
        <v>277</v>
      </c>
      <c r="S36" s="53" t="s">
        <v>981</v>
      </c>
      <c r="T36" s="24"/>
      <c r="U36" s="24"/>
    </row>
    <row r="37" spans="1:21" ht="15">
      <c r="A37" s="132"/>
      <c r="B37" s="132"/>
      <c r="C37" s="56" t="s">
        <v>65</v>
      </c>
      <c r="D37" s="52">
        <v>48263</v>
      </c>
      <c r="E37" s="53">
        <v>3.4000000000000002E-2</v>
      </c>
      <c r="F37" s="52">
        <v>1693</v>
      </c>
      <c r="G37" s="55">
        <v>0.19</v>
      </c>
      <c r="H37" s="52">
        <v>8943</v>
      </c>
      <c r="I37" s="55">
        <v>8.1000000000000003E-2</v>
      </c>
      <c r="J37" s="52">
        <v>27844</v>
      </c>
      <c r="K37" s="55">
        <v>4.4999999999999998E-2</v>
      </c>
      <c r="L37" s="52">
        <v>4211</v>
      </c>
      <c r="M37" s="55">
        <v>0.122</v>
      </c>
      <c r="N37" s="52">
        <v>3713</v>
      </c>
      <c r="O37" s="55">
        <v>0.126</v>
      </c>
      <c r="P37" s="52">
        <v>1466</v>
      </c>
      <c r="Q37" s="55">
        <v>0.20499999999999999</v>
      </c>
      <c r="R37" s="52" t="s">
        <v>982</v>
      </c>
      <c r="S37" s="53" t="s">
        <v>908</v>
      </c>
      <c r="T37" s="24"/>
      <c r="U37" s="24"/>
    </row>
    <row r="38" spans="1:21" ht="15">
      <c r="A38" s="132"/>
      <c r="B38" s="132"/>
      <c r="C38" s="56" t="s">
        <v>66</v>
      </c>
      <c r="D38" s="52">
        <v>5891</v>
      </c>
      <c r="E38" s="53">
        <v>0.1</v>
      </c>
      <c r="F38" s="52" t="s">
        <v>296</v>
      </c>
      <c r="G38" s="55" t="s">
        <v>967</v>
      </c>
      <c r="H38" s="52">
        <v>952</v>
      </c>
      <c r="I38" s="55">
        <v>0.252</v>
      </c>
      <c r="J38" s="52">
        <v>2828</v>
      </c>
      <c r="K38" s="55">
        <v>0.14399999999999999</v>
      </c>
      <c r="L38" s="52" t="s">
        <v>1312</v>
      </c>
      <c r="M38" s="55" t="s">
        <v>1045</v>
      </c>
      <c r="N38" s="52">
        <v>1161</v>
      </c>
      <c r="O38" s="55">
        <v>0.224</v>
      </c>
      <c r="P38" s="52" t="s">
        <v>74</v>
      </c>
      <c r="Q38" s="55" t="s">
        <v>75</v>
      </c>
      <c r="R38" s="52" t="s">
        <v>983</v>
      </c>
      <c r="S38" s="53" t="s">
        <v>564</v>
      </c>
      <c r="T38" s="24"/>
      <c r="U38" s="24"/>
    </row>
    <row r="39" spans="1:21" ht="15">
      <c r="A39" s="132"/>
      <c r="B39" s="132"/>
      <c r="C39" s="56" t="s">
        <v>67</v>
      </c>
      <c r="D39" s="52">
        <v>39059</v>
      </c>
      <c r="E39" s="53">
        <v>3.7999999999999999E-2</v>
      </c>
      <c r="F39" s="52">
        <v>2181</v>
      </c>
      <c r="G39" s="55">
        <v>0.17</v>
      </c>
      <c r="H39" s="52">
        <v>7185</v>
      </c>
      <c r="I39" s="55">
        <v>9.0999999999999998E-2</v>
      </c>
      <c r="J39" s="52">
        <v>23065</v>
      </c>
      <c r="K39" s="55">
        <v>0.05</v>
      </c>
      <c r="L39" s="52">
        <v>2502</v>
      </c>
      <c r="M39" s="55">
        <v>0.157</v>
      </c>
      <c r="N39" s="52">
        <v>3159</v>
      </c>
      <c r="O39" s="55">
        <v>0.13700000000000001</v>
      </c>
      <c r="P39" s="52" t="s">
        <v>356</v>
      </c>
      <c r="Q39" s="55" t="s">
        <v>991</v>
      </c>
      <c r="R39" s="52" t="s">
        <v>984</v>
      </c>
      <c r="S39" s="53" t="s">
        <v>73</v>
      </c>
      <c r="T39" s="24"/>
      <c r="U39" s="24"/>
    </row>
    <row r="40" spans="1:21" ht="15">
      <c r="A40" s="132"/>
      <c r="B40" s="132"/>
      <c r="C40" s="56" t="s">
        <v>68</v>
      </c>
      <c r="D40" s="52">
        <v>15338</v>
      </c>
      <c r="E40" s="53">
        <v>6.2E-2</v>
      </c>
      <c r="F40" s="52">
        <v>1332</v>
      </c>
      <c r="G40" s="55">
        <v>0.21299999999999999</v>
      </c>
      <c r="H40" s="52">
        <v>3373</v>
      </c>
      <c r="I40" s="55">
        <v>0.13500000000000001</v>
      </c>
      <c r="J40" s="52">
        <v>8098</v>
      </c>
      <c r="K40" s="55">
        <v>8.5000000000000006E-2</v>
      </c>
      <c r="L40" s="52">
        <v>1200</v>
      </c>
      <c r="M40" s="55">
        <v>0.22900000000000001</v>
      </c>
      <c r="N40" s="52" t="s">
        <v>995</v>
      </c>
      <c r="O40" s="55" t="s">
        <v>1018</v>
      </c>
      <c r="P40" s="52" t="s">
        <v>1225</v>
      </c>
      <c r="Q40" s="55" t="s">
        <v>1226</v>
      </c>
      <c r="R40" s="52" t="s">
        <v>985</v>
      </c>
      <c r="S40" s="53" t="s">
        <v>183</v>
      </c>
      <c r="T40" s="24"/>
      <c r="U40" s="24"/>
    </row>
    <row r="41" spans="1:21" ht="15">
      <c r="A41" s="132"/>
      <c r="B41" s="132"/>
      <c r="C41" s="56" t="s">
        <v>69</v>
      </c>
      <c r="D41" s="52">
        <v>17728</v>
      </c>
      <c r="E41" s="53">
        <v>5.8000000000000003E-2</v>
      </c>
      <c r="F41" s="52">
        <v>3404</v>
      </c>
      <c r="G41" s="55">
        <v>0.13500000000000001</v>
      </c>
      <c r="H41" s="52">
        <v>5177</v>
      </c>
      <c r="I41" s="55">
        <v>0.108</v>
      </c>
      <c r="J41" s="52">
        <v>6048</v>
      </c>
      <c r="K41" s="55">
        <v>9.8000000000000004E-2</v>
      </c>
      <c r="L41" s="52">
        <v>1496</v>
      </c>
      <c r="M41" s="55">
        <v>0.20399999999999999</v>
      </c>
      <c r="N41" s="52" t="s">
        <v>459</v>
      </c>
      <c r="O41" s="55" t="s">
        <v>878</v>
      </c>
      <c r="P41" s="52" t="s">
        <v>679</v>
      </c>
      <c r="Q41" s="55" t="s">
        <v>610</v>
      </c>
      <c r="R41" s="52" t="s">
        <v>819</v>
      </c>
      <c r="S41" s="53" t="s">
        <v>610</v>
      </c>
      <c r="T41" s="24"/>
      <c r="U41" s="24"/>
    </row>
    <row r="42" spans="1:21" ht="15">
      <c r="A42" s="132"/>
      <c r="B42" s="132"/>
      <c r="C42" s="56" t="s">
        <v>70</v>
      </c>
      <c r="D42" s="52">
        <v>183574</v>
      </c>
      <c r="E42" s="53">
        <v>1.4E-2</v>
      </c>
      <c r="F42" s="52">
        <v>25589</v>
      </c>
      <c r="G42" s="55">
        <v>4.7E-2</v>
      </c>
      <c r="H42" s="52">
        <v>44663</v>
      </c>
      <c r="I42" s="55">
        <v>3.5000000000000003E-2</v>
      </c>
      <c r="J42" s="52">
        <v>64817</v>
      </c>
      <c r="K42" s="55">
        <v>2.8000000000000001E-2</v>
      </c>
      <c r="L42" s="52">
        <v>19555</v>
      </c>
      <c r="M42" s="55">
        <v>5.3999999999999999E-2</v>
      </c>
      <c r="N42" s="52">
        <v>13763</v>
      </c>
      <c r="O42" s="55">
        <v>6.4000000000000001E-2</v>
      </c>
      <c r="P42" s="52">
        <v>11068</v>
      </c>
      <c r="Q42" s="55">
        <v>7.1999999999999995E-2</v>
      </c>
      <c r="R42" s="52">
        <v>4119</v>
      </c>
      <c r="S42" s="53">
        <v>0.122</v>
      </c>
      <c r="T42" s="24"/>
      <c r="U42" s="24"/>
    </row>
    <row r="43" spans="1:21" ht="15">
      <c r="A43" s="132"/>
      <c r="B43" s="132"/>
      <c r="C43" s="56" t="s">
        <v>71</v>
      </c>
      <c r="D43" s="52">
        <v>14809</v>
      </c>
      <c r="E43" s="53">
        <v>6.3E-2</v>
      </c>
      <c r="F43" s="52">
        <v>1803</v>
      </c>
      <c r="G43" s="55">
        <v>0.185</v>
      </c>
      <c r="H43" s="52">
        <v>3598</v>
      </c>
      <c r="I43" s="55">
        <v>0.13</v>
      </c>
      <c r="J43" s="52">
        <v>4783</v>
      </c>
      <c r="K43" s="55">
        <v>0.111</v>
      </c>
      <c r="L43" s="52">
        <v>1879</v>
      </c>
      <c r="M43" s="55">
        <v>0.18099999999999999</v>
      </c>
      <c r="N43" s="52">
        <v>1004</v>
      </c>
      <c r="O43" s="55">
        <v>0.24199999999999999</v>
      </c>
      <c r="P43" s="52">
        <v>966</v>
      </c>
      <c r="Q43" s="55">
        <v>0.252</v>
      </c>
      <c r="R43" s="52" t="s">
        <v>986</v>
      </c>
      <c r="S43" s="53" t="s">
        <v>148</v>
      </c>
      <c r="T43" s="24"/>
      <c r="U43" s="24"/>
    </row>
    <row r="44" spans="1:21">
      <c r="A44" s="34" t="s">
        <v>6</v>
      </c>
      <c r="B44" s="24"/>
      <c r="C44" s="24"/>
      <c r="D44" s="24"/>
      <c r="E44" s="24"/>
      <c r="F44" s="24"/>
      <c r="G44" s="24"/>
      <c r="H44" s="24"/>
      <c r="I44" s="24"/>
      <c r="J44" s="24"/>
      <c r="K44" s="24"/>
      <c r="L44" s="24"/>
      <c r="M44" s="24"/>
      <c r="N44" s="24"/>
      <c r="O44" s="24"/>
      <c r="P44" s="24"/>
      <c r="Q44" s="24"/>
      <c r="R44" s="24"/>
      <c r="S44" s="24"/>
      <c r="T44" s="24"/>
      <c r="U44" s="24"/>
    </row>
    <row r="45" spans="1:21">
      <c r="A45" s="34" t="s">
        <v>7</v>
      </c>
      <c r="B45" s="24"/>
      <c r="C45" s="24"/>
      <c r="D45" s="24"/>
      <c r="E45" s="24"/>
      <c r="F45" s="24"/>
      <c r="G45" s="24"/>
      <c r="H45" s="24"/>
      <c r="I45" s="24"/>
      <c r="J45" s="24"/>
      <c r="K45" s="24"/>
      <c r="L45" s="24"/>
      <c r="M45" s="24"/>
      <c r="N45" s="24"/>
      <c r="O45" s="24"/>
      <c r="P45" s="24"/>
      <c r="Q45" s="24"/>
      <c r="R45" s="24"/>
      <c r="S45" s="24"/>
      <c r="T45" s="24"/>
      <c r="U45" s="24"/>
    </row>
    <row r="46" spans="1:21">
      <c r="A46" s="34" t="s">
        <v>38</v>
      </c>
      <c r="B46" s="24"/>
      <c r="C46" s="24"/>
      <c r="D46" s="24"/>
      <c r="E46" s="24"/>
      <c r="F46" s="24"/>
      <c r="G46" s="24"/>
      <c r="H46" s="24"/>
      <c r="I46" s="24"/>
      <c r="J46" s="24"/>
      <c r="K46" s="24"/>
      <c r="L46" s="24"/>
      <c r="M46" s="24"/>
      <c r="N46" s="24"/>
      <c r="O46" s="24"/>
      <c r="P46" s="24"/>
      <c r="Q46" s="24"/>
      <c r="R46" s="24"/>
      <c r="S46" s="24"/>
      <c r="T46" s="24"/>
      <c r="U46" s="24"/>
    </row>
    <row r="47" spans="1:21">
      <c r="A47" s="34" t="s">
        <v>8</v>
      </c>
      <c r="B47" s="24"/>
      <c r="C47" s="24"/>
      <c r="D47" s="24"/>
      <c r="E47" s="24"/>
      <c r="F47" s="24"/>
      <c r="G47" s="24"/>
      <c r="H47" s="24"/>
      <c r="I47" s="24"/>
      <c r="J47" s="24"/>
      <c r="K47" s="24"/>
      <c r="L47" s="24"/>
      <c r="M47" s="24"/>
      <c r="N47" s="24"/>
      <c r="O47" s="24"/>
      <c r="P47" s="24"/>
      <c r="Q47" s="24"/>
      <c r="R47" s="24"/>
      <c r="S47" s="24"/>
      <c r="T47" s="24"/>
      <c r="U47" s="24"/>
    </row>
    <row r="48" spans="1:21">
      <c r="A48" s="24"/>
      <c r="B48" s="24"/>
      <c r="C48" s="24"/>
      <c r="D48" s="24"/>
      <c r="E48" s="24"/>
      <c r="F48" s="24"/>
      <c r="G48" s="24"/>
      <c r="H48" s="24"/>
      <c r="I48" s="24"/>
      <c r="J48" s="24"/>
      <c r="K48" s="24"/>
      <c r="L48" s="24"/>
      <c r="M48" s="24"/>
      <c r="N48" s="24"/>
      <c r="O48" s="24"/>
      <c r="P48" s="24"/>
      <c r="Q48" s="24"/>
      <c r="R48" s="24"/>
      <c r="S48" s="24"/>
      <c r="T48" s="24"/>
      <c r="U48" s="24"/>
    </row>
    <row r="49" spans="1:21">
      <c r="A49" s="24"/>
      <c r="B49" s="24"/>
      <c r="C49" s="24"/>
      <c r="D49" s="24"/>
      <c r="E49" s="24"/>
      <c r="F49" s="24"/>
      <c r="G49" s="24"/>
      <c r="H49" s="24"/>
      <c r="I49" s="24"/>
      <c r="J49" s="24"/>
      <c r="K49" s="24"/>
      <c r="L49" s="24"/>
      <c r="M49" s="24"/>
      <c r="N49" s="24"/>
      <c r="O49" s="24"/>
      <c r="P49" s="24"/>
      <c r="Q49" s="24"/>
      <c r="R49" s="24"/>
      <c r="S49" s="24"/>
      <c r="T49" s="24"/>
      <c r="U49" s="24"/>
    </row>
    <row r="50" spans="1:21">
      <c r="A50" s="24"/>
      <c r="B50" s="24"/>
      <c r="C50" s="24"/>
      <c r="D50" s="24"/>
      <c r="E50" s="24"/>
      <c r="F50" s="24"/>
      <c r="G50" s="24"/>
      <c r="H50" s="24"/>
      <c r="I50" s="24"/>
      <c r="J50" s="24"/>
      <c r="K50" s="24"/>
      <c r="L50" s="24"/>
      <c r="M50" s="24"/>
      <c r="N50" s="24"/>
      <c r="O50" s="24"/>
      <c r="P50" s="24"/>
      <c r="Q50" s="24"/>
      <c r="R50" s="24"/>
      <c r="S50" s="24"/>
      <c r="T50" s="24"/>
      <c r="U50" s="24"/>
    </row>
    <row r="51" spans="1:21">
      <c r="A51" s="24"/>
      <c r="B51" s="24"/>
      <c r="C51" s="24"/>
      <c r="D51" s="24"/>
      <c r="E51" s="24"/>
      <c r="F51" s="24"/>
      <c r="G51" s="24"/>
      <c r="H51" s="24"/>
      <c r="I51" s="24"/>
      <c r="J51" s="24"/>
      <c r="K51" s="24"/>
      <c r="L51" s="24"/>
      <c r="M51" s="24"/>
      <c r="N51" s="24"/>
      <c r="O51" s="24"/>
      <c r="P51" s="24"/>
      <c r="Q51" s="24"/>
      <c r="R51" s="24"/>
      <c r="S51" s="24"/>
      <c r="T51" s="24"/>
      <c r="U51" s="24"/>
    </row>
  </sheetData>
  <mergeCells count="17">
    <mergeCell ref="A5:A43"/>
    <mergeCell ref="B5:C5"/>
    <mergeCell ref="B6:B7"/>
    <mergeCell ref="B8:B11"/>
    <mergeCell ref="B12:B16"/>
    <mergeCell ref="B17:B22"/>
    <mergeCell ref="B23:B32"/>
    <mergeCell ref="B33:B43"/>
    <mergeCell ref="N3:O3"/>
    <mergeCell ref="P3:Q3"/>
    <mergeCell ref="R3:S3"/>
    <mergeCell ref="A3:C4"/>
    <mergeCell ref="D3:E3"/>
    <mergeCell ref="F3:G3"/>
    <mergeCell ref="H3:I3"/>
    <mergeCell ref="J3:K3"/>
    <mergeCell ref="L3:M3"/>
  </mergeCells>
  <pageMargins left="0.70866141732283472" right="0.70866141732283472" top="0.78740157480314965" bottom="0.78740157480314965" header="0.31496062992125984" footer="0.31496062992125984"/>
  <pageSetup paperSize="8" scale="87" orientation="landscape" r:id="rId1"/>
</worksheet>
</file>

<file path=xl/worksheets/sheet28.xml><?xml version="1.0" encoding="utf-8"?>
<worksheet xmlns="http://schemas.openxmlformats.org/spreadsheetml/2006/main" xmlns:r="http://schemas.openxmlformats.org/officeDocument/2006/relationships">
  <sheetPr codeName="Tabelle21">
    <pageSetUpPr fitToPage="1"/>
  </sheetPr>
  <dimension ref="A1:U51"/>
  <sheetViews>
    <sheetView zoomScaleNormal="100" workbookViewId="0">
      <pane xSplit="3" ySplit="4" topLeftCell="D5" activePane="bottomRight" state="frozen"/>
      <selection activeCell="D5" sqref="D5"/>
      <selection pane="topRight" activeCell="D5" sqref="D5"/>
      <selection pane="bottomLeft" activeCell="D5" sqref="D5"/>
      <selection pane="bottomRight" activeCell="D5" sqref="D5"/>
    </sheetView>
  </sheetViews>
  <sheetFormatPr baseColWidth="10" defaultRowHeight="14.25"/>
  <cols>
    <col min="1" max="1" width="10.625" customWidth="1"/>
    <col min="2" max="2" width="14" customWidth="1"/>
    <col min="3" max="3" width="34.75" bestFit="1" customWidth="1"/>
    <col min="4" max="19" width="8.75" customWidth="1"/>
    <col min="20" max="20" width="1.25" customWidth="1"/>
  </cols>
  <sheetData>
    <row r="1" spans="1:21">
      <c r="A1" s="22" t="s">
        <v>39</v>
      </c>
      <c r="B1" s="1"/>
      <c r="C1" s="1"/>
      <c r="D1" s="2"/>
      <c r="E1" s="2"/>
      <c r="F1" s="2"/>
      <c r="G1" s="2"/>
      <c r="H1" s="2"/>
      <c r="I1" s="2"/>
      <c r="J1" s="24"/>
      <c r="K1" s="24"/>
      <c r="L1" s="24"/>
      <c r="M1" s="24"/>
      <c r="N1" s="24"/>
      <c r="O1" s="24"/>
      <c r="P1" s="24"/>
      <c r="Q1" s="4"/>
      <c r="R1" s="24"/>
      <c r="S1" s="4" t="s">
        <v>37</v>
      </c>
      <c r="T1" s="24"/>
      <c r="U1" s="24"/>
    </row>
    <row r="2" spans="1:21">
      <c r="A2" s="5"/>
      <c r="B2" s="5"/>
      <c r="C2" s="5"/>
      <c r="D2" s="6"/>
      <c r="E2" s="6"/>
      <c r="F2" s="6"/>
      <c r="G2" s="6"/>
      <c r="H2" s="6"/>
      <c r="I2" s="6"/>
      <c r="J2" s="24"/>
      <c r="K2" s="24"/>
      <c r="L2" s="24"/>
      <c r="M2" s="24"/>
      <c r="N2" s="24"/>
      <c r="O2" s="24"/>
      <c r="P2" s="24"/>
      <c r="R2" s="24"/>
      <c r="S2" s="24"/>
      <c r="T2" s="24"/>
      <c r="U2" s="24"/>
    </row>
    <row r="3" spans="1:21" ht="105.75" customHeight="1">
      <c r="A3" s="136" t="s">
        <v>40</v>
      </c>
      <c r="B3" s="137"/>
      <c r="C3" s="138"/>
      <c r="D3" s="133" t="s">
        <v>0</v>
      </c>
      <c r="E3" s="134"/>
      <c r="F3" s="133" t="s">
        <v>1133</v>
      </c>
      <c r="G3" s="134"/>
      <c r="H3" s="133" t="s">
        <v>1261</v>
      </c>
      <c r="I3" s="134"/>
      <c r="J3" s="133" t="s">
        <v>1134</v>
      </c>
      <c r="K3" s="134"/>
      <c r="L3" s="133" t="s">
        <v>1262</v>
      </c>
      <c r="M3" s="134"/>
      <c r="N3" s="133" t="s">
        <v>1135</v>
      </c>
      <c r="O3" s="134"/>
      <c r="P3" s="133" t="s">
        <v>1136</v>
      </c>
      <c r="Q3" s="134"/>
      <c r="R3" s="133" t="s">
        <v>1</v>
      </c>
      <c r="S3" s="135"/>
      <c r="T3" s="24"/>
      <c r="U3" s="24"/>
    </row>
    <row r="4" spans="1:21" ht="39" customHeight="1">
      <c r="A4" s="139"/>
      <c r="B4" s="140"/>
      <c r="C4" s="141"/>
      <c r="D4" s="13" t="s">
        <v>2</v>
      </c>
      <c r="E4" s="14" t="s">
        <v>3</v>
      </c>
      <c r="F4" s="15" t="s">
        <v>2</v>
      </c>
      <c r="G4" s="16" t="s">
        <v>3</v>
      </c>
      <c r="H4" s="13" t="s">
        <v>2</v>
      </c>
      <c r="I4" s="14" t="s">
        <v>3</v>
      </c>
      <c r="J4" s="15" t="s">
        <v>2</v>
      </c>
      <c r="K4" s="16" t="s">
        <v>3</v>
      </c>
      <c r="L4" s="13" t="s">
        <v>2</v>
      </c>
      <c r="M4" s="14" t="s">
        <v>3</v>
      </c>
      <c r="N4" s="15" t="s">
        <v>2</v>
      </c>
      <c r="O4" s="14" t="s">
        <v>3</v>
      </c>
      <c r="P4" s="13" t="s">
        <v>2</v>
      </c>
      <c r="Q4" s="14" t="s">
        <v>3</v>
      </c>
      <c r="R4" s="15" t="s">
        <v>2</v>
      </c>
      <c r="S4" s="57" t="s">
        <v>3</v>
      </c>
      <c r="T4" s="24"/>
      <c r="U4" s="24"/>
    </row>
    <row r="5" spans="1:21" ht="12.95" customHeight="1">
      <c r="A5" s="132" t="s">
        <v>29</v>
      </c>
      <c r="B5" s="142" t="s">
        <v>0</v>
      </c>
      <c r="C5" s="143"/>
      <c r="D5" s="50">
        <v>213975</v>
      </c>
      <c r="E5" s="51">
        <v>3.0000000000000001E-3</v>
      </c>
      <c r="F5" s="50">
        <v>15787</v>
      </c>
      <c r="G5" s="54">
        <v>0.06</v>
      </c>
      <c r="H5" s="50">
        <v>37000</v>
      </c>
      <c r="I5" s="54">
        <v>3.6999999999999998E-2</v>
      </c>
      <c r="J5" s="50">
        <v>90007</v>
      </c>
      <c r="K5" s="54">
        <v>1.9E-2</v>
      </c>
      <c r="L5" s="50">
        <v>21147</v>
      </c>
      <c r="M5" s="54">
        <v>0.05</v>
      </c>
      <c r="N5" s="50">
        <v>28361</v>
      </c>
      <c r="O5" s="54">
        <v>4.2000000000000003E-2</v>
      </c>
      <c r="P5" s="50">
        <v>18461</v>
      </c>
      <c r="Q5" s="54">
        <v>5.3999999999999999E-2</v>
      </c>
      <c r="R5" s="50">
        <v>3212</v>
      </c>
      <c r="S5" s="51">
        <v>0.13900000000000001</v>
      </c>
      <c r="T5" s="24"/>
      <c r="U5" s="24"/>
    </row>
    <row r="6" spans="1:21" ht="12.95" customHeight="1">
      <c r="A6" s="132"/>
      <c r="B6" s="144" t="s">
        <v>41</v>
      </c>
      <c r="C6" s="25" t="s">
        <v>42</v>
      </c>
      <c r="D6" s="52">
        <v>107312</v>
      </c>
      <c r="E6" s="53">
        <v>1.7000000000000001E-2</v>
      </c>
      <c r="F6" s="52">
        <v>6624</v>
      </c>
      <c r="G6" s="55">
        <v>9.6000000000000002E-2</v>
      </c>
      <c r="H6" s="52">
        <v>14423</v>
      </c>
      <c r="I6" s="55">
        <v>6.4000000000000001E-2</v>
      </c>
      <c r="J6" s="52">
        <v>45547</v>
      </c>
      <c r="K6" s="55">
        <v>3.3000000000000002E-2</v>
      </c>
      <c r="L6" s="52">
        <v>8561</v>
      </c>
      <c r="M6" s="55">
        <v>8.4000000000000005E-2</v>
      </c>
      <c r="N6" s="52">
        <v>19413</v>
      </c>
      <c r="O6" s="55">
        <v>5.2999999999999999E-2</v>
      </c>
      <c r="P6" s="52">
        <v>10962</v>
      </c>
      <c r="Q6" s="55">
        <v>7.2999999999999995E-2</v>
      </c>
      <c r="R6" s="52">
        <v>1781</v>
      </c>
      <c r="S6" s="53">
        <v>0.19</v>
      </c>
      <c r="T6" s="24"/>
      <c r="U6" s="24"/>
    </row>
    <row r="7" spans="1:21" ht="15">
      <c r="A7" s="132"/>
      <c r="B7" s="144"/>
      <c r="C7" s="25" t="s">
        <v>43</v>
      </c>
      <c r="D7" s="52">
        <v>106663</v>
      </c>
      <c r="E7" s="53">
        <v>1.6E-2</v>
      </c>
      <c r="F7" s="52">
        <v>9163</v>
      </c>
      <c r="G7" s="55">
        <v>7.9000000000000001E-2</v>
      </c>
      <c r="H7" s="52">
        <v>22577</v>
      </c>
      <c r="I7" s="55">
        <v>4.8000000000000001E-2</v>
      </c>
      <c r="J7" s="52">
        <v>44460</v>
      </c>
      <c r="K7" s="55">
        <v>3.2000000000000001E-2</v>
      </c>
      <c r="L7" s="52">
        <v>12586</v>
      </c>
      <c r="M7" s="55">
        <v>6.6000000000000003E-2</v>
      </c>
      <c r="N7" s="52">
        <v>8948</v>
      </c>
      <c r="O7" s="55">
        <v>7.8E-2</v>
      </c>
      <c r="P7" s="52">
        <v>7499</v>
      </c>
      <c r="Q7" s="55">
        <v>8.5000000000000006E-2</v>
      </c>
      <c r="R7" s="52">
        <v>1431</v>
      </c>
      <c r="S7" s="53">
        <v>0.20499999999999999</v>
      </c>
      <c r="T7" s="24"/>
      <c r="U7" s="24"/>
    </row>
    <row r="8" spans="1:21" ht="15">
      <c r="A8" s="132"/>
      <c r="B8" s="144" t="s">
        <v>44</v>
      </c>
      <c r="C8" s="25" t="s">
        <v>1249</v>
      </c>
      <c r="D8" s="52">
        <v>33030</v>
      </c>
      <c r="E8" s="53">
        <v>0.04</v>
      </c>
      <c r="F8" s="52">
        <v>2913</v>
      </c>
      <c r="G8" s="55">
        <v>0.14499999999999999</v>
      </c>
      <c r="H8" s="52">
        <v>12256</v>
      </c>
      <c r="I8" s="55">
        <v>6.9000000000000006E-2</v>
      </c>
      <c r="J8" s="52">
        <v>10127</v>
      </c>
      <c r="K8" s="55">
        <v>7.6999999999999999E-2</v>
      </c>
      <c r="L8" s="52">
        <v>5831</v>
      </c>
      <c r="M8" s="55">
        <v>0.10299999999999999</v>
      </c>
      <c r="N8" s="52" t="s">
        <v>1124</v>
      </c>
      <c r="O8" s="55" t="s">
        <v>133</v>
      </c>
      <c r="P8" s="52">
        <v>837</v>
      </c>
      <c r="Q8" s="55">
        <v>0.26800000000000002</v>
      </c>
      <c r="R8" s="52" t="s">
        <v>1573</v>
      </c>
      <c r="S8" s="53" t="s">
        <v>526</v>
      </c>
      <c r="T8" s="24"/>
      <c r="U8" s="24"/>
    </row>
    <row r="9" spans="1:21" ht="15">
      <c r="A9" s="132"/>
      <c r="B9" s="144"/>
      <c r="C9" s="25" t="s">
        <v>1250</v>
      </c>
      <c r="D9" s="52">
        <v>67619</v>
      </c>
      <c r="E9" s="53">
        <v>2.5000000000000001E-2</v>
      </c>
      <c r="F9" s="52">
        <v>2807</v>
      </c>
      <c r="G9" s="55">
        <v>0.14599999999999999</v>
      </c>
      <c r="H9" s="52">
        <v>6597</v>
      </c>
      <c r="I9" s="55">
        <v>9.6000000000000002E-2</v>
      </c>
      <c r="J9" s="52">
        <v>29618</v>
      </c>
      <c r="K9" s="55">
        <v>4.2000000000000003E-2</v>
      </c>
      <c r="L9" s="52">
        <v>6842</v>
      </c>
      <c r="M9" s="55">
        <v>9.1999999999999998E-2</v>
      </c>
      <c r="N9" s="52">
        <v>12030</v>
      </c>
      <c r="O9" s="55">
        <v>6.8000000000000005E-2</v>
      </c>
      <c r="P9" s="52">
        <v>9074</v>
      </c>
      <c r="Q9" s="55">
        <v>0.08</v>
      </c>
      <c r="R9" s="52" t="s">
        <v>1432</v>
      </c>
      <c r="S9" s="53" t="s">
        <v>533</v>
      </c>
      <c r="T9" s="24"/>
      <c r="U9" s="24"/>
    </row>
    <row r="10" spans="1:21" ht="15">
      <c r="A10" s="132"/>
      <c r="B10" s="144"/>
      <c r="C10" s="25" t="s">
        <v>1251</v>
      </c>
      <c r="D10" s="52">
        <v>74846</v>
      </c>
      <c r="E10" s="53">
        <v>2.3E-2</v>
      </c>
      <c r="F10" s="52">
        <v>5224</v>
      </c>
      <c r="G10" s="55">
        <v>0.108</v>
      </c>
      <c r="H10" s="52">
        <v>8321</v>
      </c>
      <c r="I10" s="55">
        <v>8.3000000000000004E-2</v>
      </c>
      <c r="J10" s="52">
        <v>35190</v>
      </c>
      <c r="K10" s="55">
        <v>3.6999999999999998E-2</v>
      </c>
      <c r="L10" s="52">
        <v>5862</v>
      </c>
      <c r="M10" s="55">
        <v>9.8000000000000004E-2</v>
      </c>
      <c r="N10" s="52">
        <v>11878</v>
      </c>
      <c r="O10" s="55">
        <v>6.8000000000000005E-2</v>
      </c>
      <c r="P10" s="52">
        <v>6902</v>
      </c>
      <c r="Q10" s="55">
        <v>9.0999999999999998E-2</v>
      </c>
      <c r="R10" s="52">
        <v>1469</v>
      </c>
      <c r="S10" s="53">
        <v>0.20899999999999999</v>
      </c>
      <c r="T10" s="24"/>
      <c r="U10" s="24"/>
    </row>
    <row r="11" spans="1:21" ht="15">
      <c r="A11" s="132"/>
      <c r="B11" s="144"/>
      <c r="C11" s="25" t="s">
        <v>45</v>
      </c>
      <c r="D11" s="52">
        <v>38480</v>
      </c>
      <c r="E11" s="53">
        <v>3.5000000000000003E-2</v>
      </c>
      <c r="F11" s="52">
        <v>4842</v>
      </c>
      <c r="G11" s="55">
        <v>0.108</v>
      </c>
      <c r="H11" s="52">
        <v>9826</v>
      </c>
      <c r="I11" s="55">
        <v>7.4999999999999997E-2</v>
      </c>
      <c r="J11" s="52">
        <v>15073</v>
      </c>
      <c r="K11" s="55">
        <v>5.8999999999999997E-2</v>
      </c>
      <c r="L11" s="52">
        <v>2613</v>
      </c>
      <c r="M11" s="55">
        <v>0.14699999999999999</v>
      </c>
      <c r="N11" s="52">
        <v>3758</v>
      </c>
      <c r="O11" s="55">
        <v>0.122</v>
      </c>
      <c r="P11" s="52">
        <v>1648</v>
      </c>
      <c r="Q11" s="55">
        <v>0.187</v>
      </c>
      <c r="R11" s="52" t="s">
        <v>761</v>
      </c>
      <c r="S11" s="53" t="s">
        <v>574</v>
      </c>
      <c r="T11" s="24"/>
      <c r="U11" s="24"/>
    </row>
    <row r="12" spans="1:21" ht="15">
      <c r="A12" s="132"/>
      <c r="B12" s="144" t="s">
        <v>46</v>
      </c>
      <c r="C12" s="26" t="s">
        <v>47</v>
      </c>
      <c r="D12" s="52">
        <v>165272</v>
      </c>
      <c r="E12" s="53">
        <v>8.9999999999999993E-3</v>
      </c>
      <c r="F12" s="52">
        <v>8106</v>
      </c>
      <c r="G12" s="55">
        <v>8.2000000000000003E-2</v>
      </c>
      <c r="H12" s="52">
        <v>27322</v>
      </c>
      <c r="I12" s="55">
        <v>4.2999999999999997E-2</v>
      </c>
      <c r="J12" s="52">
        <v>76831</v>
      </c>
      <c r="K12" s="55">
        <v>2.1999999999999999E-2</v>
      </c>
      <c r="L12" s="52">
        <v>15979</v>
      </c>
      <c r="M12" s="55">
        <v>5.8000000000000003E-2</v>
      </c>
      <c r="N12" s="52">
        <v>23897</v>
      </c>
      <c r="O12" s="55">
        <v>4.5999999999999999E-2</v>
      </c>
      <c r="P12" s="52">
        <v>11958</v>
      </c>
      <c r="Q12" s="55">
        <v>6.8000000000000005E-2</v>
      </c>
      <c r="R12" s="52">
        <v>1180</v>
      </c>
      <c r="S12" s="53">
        <v>0.222</v>
      </c>
      <c r="T12" s="24"/>
      <c r="U12" s="24"/>
    </row>
    <row r="13" spans="1:21" ht="15">
      <c r="A13" s="132"/>
      <c r="B13" s="144"/>
      <c r="C13" s="25" t="s">
        <v>1248</v>
      </c>
      <c r="D13" s="52">
        <v>33089</v>
      </c>
      <c r="E13" s="53">
        <v>0.04</v>
      </c>
      <c r="F13" s="52">
        <v>3861</v>
      </c>
      <c r="G13" s="55">
        <v>0.124</v>
      </c>
      <c r="H13" s="52">
        <v>4646</v>
      </c>
      <c r="I13" s="55">
        <v>0.11600000000000001</v>
      </c>
      <c r="J13" s="52">
        <v>10017</v>
      </c>
      <c r="K13" s="55">
        <v>7.6999999999999999E-2</v>
      </c>
      <c r="L13" s="52">
        <v>3735</v>
      </c>
      <c r="M13" s="55">
        <v>0.128</v>
      </c>
      <c r="N13" s="52">
        <v>4063</v>
      </c>
      <c r="O13" s="55">
        <v>0.124</v>
      </c>
      <c r="P13" s="52">
        <v>5770</v>
      </c>
      <c r="Q13" s="55">
        <v>0.10299999999999999</v>
      </c>
      <c r="R13" s="52">
        <v>998</v>
      </c>
      <c r="S13" s="53">
        <v>0.25</v>
      </c>
      <c r="T13" s="24"/>
      <c r="U13" s="24"/>
    </row>
    <row r="14" spans="1:21" ht="15">
      <c r="A14" s="132"/>
      <c r="B14" s="144"/>
      <c r="C14" s="25" t="s">
        <v>48</v>
      </c>
      <c r="D14" s="52">
        <v>12957</v>
      </c>
      <c r="E14" s="53">
        <v>7.1999999999999995E-2</v>
      </c>
      <c r="F14" s="52">
        <v>3044</v>
      </c>
      <c r="G14" s="55">
        <v>0.15</v>
      </c>
      <c r="H14" s="52">
        <v>4402</v>
      </c>
      <c r="I14" s="55">
        <v>0.125</v>
      </c>
      <c r="J14" s="52">
        <v>2881</v>
      </c>
      <c r="K14" s="55">
        <v>0.156</v>
      </c>
      <c r="L14" s="52">
        <v>1068</v>
      </c>
      <c r="M14" s="55">
        <v>0.25600000000000001</v>
      </c>
      <c r="N14" s="52" t="s">
        <v>954</v>
      </c>
      <c r="O14" s="55" t="s">
        <v>604</v>
      </c>
      <c r="P14" s="52" t="s">
        <v>714</v>
      </c>
      <c r="Q14" s="55" t="s">
        <v>1082</v>
      </c>
      <c r="R14" s="52" t="s">
        <v>1007</v>
      </c>
      <c r="S14" s="53" t="s">
        <v>302</v>
      </c>
      <c r="T14" s="24"/>
      <c r="U14" s="24"/>
    </row>
    <row r="15" spans="1:21" ht="15">
      <c r="A15" s="132"/>
      <c r="B15" s="144"/>
      <c r="C15" s="25" t="s">
        <v>49</v>
      </c>
      <c r="D15" s="52">
        <v>2640</v>
      </c>
      <c r="E15" s="53">
        <v>0.14599999999999999</v>
      </c>
      <c r="F15" s="52" t="s">
        <v>995</v>
      </c>
      <c r="G15" s="55" t="s">
        <v>451</v>
      </c>
      <c r="H15" s="52" t="s">
        <v>997</v>
      </c>
      <c r="I15" s="55" t="s">
        <v>869</v>
      </c>
      <c r="J15" s="52" t="s">
        <v>726</v>
      </c>
      <c r="K15" s="55" t="s">
        <v>199</v>
      </c>
      <c r="L15" s="52" t="s">
        <v>1371</v>
      </c>
      <c r="M15" s="55" t="s">
        <v>931</v>
      </c>
      <c r="N15" s="52" t="s">
        <v>1572</v>
      </c>
      <c r="O15" s="55" t="s">
        <v>592</v>
      </c>
      <c r="P15" s="52" t="s">
        <v>268</v>
      </c>
      <c r="Q15" s="55" t="s">
        <v>931</v>
      </c>
      <c r="R15" s="52" t="s">
        <v>1008</v>
      </c>
      <c r="S15" s="53" t="s">
        <v>1009</v>
      </c>
      <c r="T15" s="24"/>
      <c r="U15" s="24"/>
    </row>
    <row r="16" spans="1:21" ht="15">
      <c r="A16" s="132"/>
      <c r="B16" s="144"/>
      <c r="C16" s="25" t="s">
        <v>50</v>
      </c>
      <c r="D16" s="52" t="s">
        <v>74</v>
      </c>
      <c r="E16" s="53" t="s">
        <v>75</v>
      </c>
      <c r="F16" s="52" t="s">
        <v>74</v>
      </c>
      <c r="G16" s="55" t="s">
        <v>75</v>
      </c>
      <c r="H16" s="52" t="s">
        <v>74</v>
      </c>
      <c r="I16" s="55" t="s">
        <v>75</v>
      </c>
      <c r="J16" s="52" t="s">
        <v>74</v>
      </c>
      <c r="K16" s="55" t="s">
        <v>75</v>
      </c>
      <c r="L16" s="52" t="s">
        <v>74</v>
      </c>
      <c r="M16" s="55" t="s">
        <v>75</v>
      </c>
      <c r="N16" s="52" t="s">
        <v>74</v>
      </c>
      <c r="O16" s="55" t="s">
        <v>75</v>
      </c>
      <c r="P16" s="52" t="s">
        <v>74</v>
      </c>
      <c r="Q16" s="55" t="s">
        <v>75</v>
      </c>
      <c r="R16" s="52" t="s">
        <v>74</v>
      </c>
      <c r="S16" s="53" t="s">
        <v>75</v>
      </c>
      <c r="T16" s="24"/>
      <c r="U16" s="24"/>
    </row>
    <row r="17" spans="1:21" ht="15">
      <c r="A17" s="132"/>
      <c r="B17" s="145" t="s">
        <v>51</v>
      </c>
      <c r="C17" s="56" t="s">
        <v>1252</v>
      </c>
      <c r="D17" s="52">
        <v>136255</v>
      </c>
      <c r="E17" s="53">
        <v>1.2E-2</v>
      </c>
      <c r="F17" s="52">
        <v>5597</v>
      </c>
      <c r="G17" s="55">
        <v>0.1</v>
      </c>
      <c r="H17" s="52">
        <v>22215</v>
      </c>
      <c r="I17" s="55">
        <v>4.8000000000000001E-2</v>
      </c>
      <c r="J17" s="52">
        <v>65099</v>
      </c>
      <c r="K17" s="55">
        <v>2.5000000000000001E-2</v>
      </c>
      <c r="L17" s="52">
        <v>12981</v>
      </c>
      <c r="M17" s="55">
        <v>6.5000000000000002E-2</v>
      </c>
      <c r="N17" s="52">
        <v>20156</v>
      </c>
      <c r="O17" s="55">
        <v>5.0999999999999997E-2</v>
      </c>
      <c r="P17" s="52">
        <v>9613</v>
      </c>
      <c r="Q17" s="55">
        <v>7.5999999999999998E-2</v>
      </c>
      <c r="R17" s="52" t="s">
        <v>1277</v>
      </c>
      <c r="S17" s="53" t="s">
        <v>758</v>
      </c>
      <c r="T17" s="24"/>
      <c r="U17" s="24"/>
    </row>
    <row r="18" spans="1:21" ht="15">
      <c r="A18" s="132"/>
      <c r="B18" s="145"/>
      <c r="C18" s="56" t="s">
        <v>1253</v>
      </c>
      <c r="D18" s="52">
        <v>22405</v>
      </c>
      <c r="E18" s="53">
        <v>4.8000000000000001E-2</v>
      </c>
      <c r="F18" s="52">
        <v>2082</v>
      </c>
      <c r="G18" s="55">
        <v>0.16500000000000001</v>
      </c>
      <c r="H18" s="52">
        <v>3601</v>
      </c>
      <c r="I18" s="55">
        <v>0.126</v>
      </c>
      <c r="J18" s="52">
        <v>8895</v>
      </c>
      <c r="K18" s="55">
        <v>7.9000000000000001E-2</v>
      </c>
      <c r="L18" s="52">
        <v>2549</v>
      </c>
      <c r="M18" s="55">
        <v>0.14899999999999999</v>
      </c>
      <c r="N18" s="52">
        <v>2769</v>
      </c>
      <c r="O18" s="55">
        <v>0.14199999999999999</v>
      </c>
      <c r="P18" s="52">
        <v>2098</v>
      </c>
      <c r="Q18" s="55">
        <v>0.16500000000000001</v>
      </c>
      <c r="R18" s="52" t="s">
        <v>1305</v>
      </c>
      <c r="S18" s="53" t="s">
        <v>716</v>
      </c>
      <c r="T18" s="24"/>
      <c r="U18" s="24"/>
    </row>
    <row r="19" spans="1:21" ht="15">
      <c r="A19" s="132"/>
      <c r="B19" s="145"/>
      <c r="C19" s="56" t="s">
        <v>1254</v>
      </c>
      <c r="D19" s="52">
        <v>40990</v>
      </c>
      <c r="E19" s="53">
        <v>3.5999999999999997E-2</v>
      </c>
      <c r="F19" s="52">
        <v>6987</v>
      </c>
      <c r="G19" s="55">
        <v>9.4E-2</v>
      </c>
      <c r="H19" s="52">
        <v>7669</v>
      </c>
      <c r="I19" s="55">
        <v>9.0999999999999998E-2</v>
      </c>
      <c r="J19" s="52">
        <v>9799</v>
      </c>
      <c r="K19" s="55">
        <v>7.9000000000000001E-2</v>
      </c>
      <c r="L19" s="52">
        <v>4678</v>
      </c>
      <c r="M19" s="55">
        <v>0.11600000000000001</v>
      </c>
      <c r="N19" s="52">
        <v>3744</v>
      </c>
      <c r="O19" s="55">
        <v>0.129</v>
      </c>
      <c r="P19" s="52">
        <v>6227</v>
      </c>
      <c r="Q19" s="55">
        <v>9.9000000000000005E-2</v>
      </c>
      <c r="R19" s="52">
        <v>1886</v>
      </c>
      <c r="S19" s="53">
        <v>0.186</v>
      </c>
      <c r="T19" s="24"/>
      <c r="U19" s="24"/>
    </row>
    <row r="20" spans="1:21" ht="15">
      <c r="A20" s="132"/>
      <c r="B20" s="145"/>
      <c r="C20" s="56" t="s">
        <v>1255</v>
      </c>
      <c r="D20" s="52">
        <v>6877</v>
      </c>
      <c r="E20" s="53">
        <v>9.6000000000000002E-2</v>
      </c>
      <c r="F20" s="52" t="s">
        <v>1086</v>
      </c>
      <c r="G20" s="55" t="s">
        <v>931</v>
      </c>
      <c r="H20" s="52">
        <v>1845</v>
      </c>
      <c r="I20" s="55">
        <v>0.189</v>
      </c>
      <c r="J20" s="52">
        <v>3132</v>
      </c>
      <c r="K20" s="55">
        <v>0.14199999999999999</v>
      </c>
      <c r="L20" s="52" t="s">
        <v>229</v>
      </c>
      <c r="M20" s="55" t="s">
        <v>593</v>
      </c>
      <c r="N20" s="52" t="s">
        <v>1571</v>
      </c>
      <c r="O20" s="55" t="s">
        <v>1100</v>
      </c>
      <c r="P20" s="52" t="s">
        <v>800</v>
      </c>
      <c r="Q20" s="55" t="s">
        <v>558</v>
      </c>
      <c r="R20" s="52" t="s">
        <v>74</v>
      </c>
      <c r="S20" s="53" t="s">
        <v>75</v>
      </c>
      <c r="T20" s="24"/>
      <c r="U20" s="24"/>
    </row>
    <row r="21" spans="1:21" ht="15">
      <c r="A21" s="132"/>
      <c r="B21" s="145"/>
      <c r="C21" s="56" t="s">
        <v>1256</v>
      </c>
      <c r="D21" s="52" t="s">
        <v>769</v>
      </c>
      <c r="E21" s="53" t="s">
        <v>979</v>
      </c>
      <c r="F21" s="52" t="s">
        <v>74</v>
      </c>
      <c r="G21" s="55" t="s">
        <v>75</v>
      </c>
      <c r="H21" s="52" t="s">
        <v>74</v>
      </c>
      <c r="I21" s="55" t="s">
        <v>75</v>
      </c>
      <c r="J21" s="52" t="s">
        <v>74</v>
      </c>
      <c r="K21" s="55" t="s">
        <v>75</v>
      </c>
      <c r="L21" s="52" t="s">
        <v>74</v>
      </c>
      <c r="M21" s="55" t="s">
        <v>75</v>
      </c>
      <c r="N21" s="52" t="s">
        <v>74</v>
      </c>
      <c r="O21" s="55" t="s">
        <v>75</v>
      </c>
      <c r="P21" s="52" t="s">
        <v>74</v>
      </c>
      <c r="Q21" s="55" t="s">
        <v>75</v>
      </c>
      <c r="R21" s="52" t="s">
        <v>74</v>
      </c>
      <c r="S21" s="53" t="s">
        <v>75</v>
      </c>
      <c r="T21" s="24"/>
      <c r="U21" s="24"/>
    </row>
    <row r="22" spans="1:21" ht="15">
      <c r="A22" s="132"/>
      <c r="B22" s="145"/>
      <c r="C22" s="56" t="s">
        <v>1257</v>
      </c>
      <c r="D22" s="52">
        <v>7202</v>
      </c>
      <c r="E22" s="53">
        <v>8.7999999999999995E-2</v>
      </c>
      <c r="F22" s="52" t="s">
        <v>1372</v>
      </c>
      <c r="G22" s="55" t="s">
        <v>670</v>
      </c>
      <c r="H22" s="52">
        <v>1600</v>
      </c>
      <c r="I22" s="55">
        <v>0.191</v>
      </c>
      <c r="J22" s="52">
        <v>3012</v>
      </c>
      <c r="K22" s="55">
        <v>0.13800000000000001</v>
      </c>
      <c r="L22" s="52" t="s">
        <v>973</v>
      </c>
      <c r="M22" s="55" t="s">
        <v>731</v>
      </c>
      <c r="N22" s="52">
        <v>972</v>
      </c>
      <c r="O22" s="55">
        <v>0.24299999999999999</v>
      </c>
      <c r="P22" s="52" t="s">
        <v>311</v>
      </c>
      <c r="Q22" s="55" t="s">
        <v>555</v>
      </c>
      <c r="R22" s="52" t="s">
        <v>396</v>
      </c>
      <c r="S22" s="53" t="s">
        <v>600</v>
      </c>
      <c r="T22" s="24"/>
      <c r="U22" s="24"/>
    </row>
    <row r="23" spans="1:21" ht="15">
      <c r="A23" s="132"/>
      <c r="B23" s="145" t="s">
        <v>52</v>
      </c>
      <c r="C23" s="27" t="s">
        <v>1258</v>
      </c>
      <c r="D23" s="52">
        <v>99776</v>
      </c>
      <c r="E23" s="53">
        <v>1.7999999999999999E-2</v>
      </c>
      <c r="F23" s="52">
        <v>3815</v>
      </c>
      <c r="G23" s="55">
        <v>0.127</v>
      </c>
      <c r="H23" s="52">
        <v>13496</v>
      </c>
      <c r="I23" s="55">
        <v>6.6000000000000003E-2</v>
      </c>
      <c r="J23" s="52">
        <v>44738</v>
      </c>
      <c r="K23" s="55">
        <v>3.3000000000000002E-2</v>
      </c>
      <c r="L23" s="52">
        <v>7592</v>
      </c>
      <c r="M23" s="55">
        <v>8.7999999999999995E-2</v>
      </c>
      <c r="N23" s="52">
        <v>18102</v>
      </c>
      <c r="O23" s="55">
        <v>5.5E-2</v>
      </c>
      <c r="P23" s="52">
        <v>10845</v>
      </c>
      <c r="Q23" s="55">
        <v>7.2999999999999995E-2</v>
      </c>
      <c r="R23" s="52">
        <v>1188</v>
      </c>
      <c r="S23" s="53">
        <v>0.23100000000000001</v>
      </c>
      <c r="T23" s="24"/>
      <c r="U23" s="24"/>
    </row>
    <row r="24" spans="1:21" ht="15">
      <c r="A24" s="132"/>
      <c r="B24" s="145"/>
      <c r="C24" s="56" t="s">
        <v>1259</v>
      </c>
      <c r="D24" s="52">
        <v>10550</v>
      </c>
      <c r="E24" s="53">
        <v>7.1999999999999995E-2</v>
      </c>
      <c r="F24" s="52" t="s">
        <v>768</v>
      </c>
      <c r="G24" s="55" t="s">
        <v>555</v>
      </c>
      <c r="H24" s="52">
        <v>913</v>
      </c>
      <c r="I24" s="55">
        <v>0.249</v>
      </c>
      <c r="J24" s="52">
        <v>4984</v>
      </c>
      <c r="K24" s="55">
        <v>0.106</v>
      </c>
      <c r="L24" s="52">
        <v>1302</v>
      </c>
      <c r="M24" s="55">
        <v>0.21299999999999999</v>
      </c>
      <c r="N24" s="52">
        <v>1688</v>
      </c>
      <c r="O24" s="55">
        <v>0.182</v>
      </c>
      <c r="P24" s="52">
        <v>1347</v>
      </c>
      <c r="Q24" s="55">
        <v>0.20599999999999999</v>
      </c>
      <c r="R24" s="52" t="s">
        <v>74</v>
      </c>
      <c r="S24" s="53" t="s">
        <v>75</v>
      </c>
      <c r="T24" s="24"/>
      <c r="U24" s="24"/>
    </row>
    <row r="25" spans="1:21" ht="15">
      <c r="A25" s="132"/>
      <c r="B25" s="145"/>
      <c r="C25" s="56" t="s">
        <v>1260</v>
      </c>
      <c r="D25" s="52">
        <v>11388</v>
      </c>
      <c r="E25" s="53">
        <v>6.9000000000000006E-2</v>
      </c>
      <c r="F25" s="52" t="s">
        <v>1371</v>
      </c>
      <c r="G25" s="55" t="s">
        <v>507</v>
      </c>
      <c r="H25" s="52">
        <v>1399</v>
      </c>
      <c r="I25" s="55">
        <v>0.20599999999999999</v>
      </c>
      <c r="J25" s="52">
        <v>5409</v>
      </c>
      <c r="K25" s="55">
        <v>0.1</v>
      </c>
      <c r="L25" s="52">
        <v>1379</v>
      </c>
      <c r="M25" s="55">
        <v>0.20300000000000001</v>
      </c>
      <c r="N25" s="52">
        <v>1514</v>
      </c>
      <c r="O25" s="55">
        <v>0.19400000000000001</v>
      </c>
      <c r="P25" s="52">
        <v>1248</v>
      </c>
      <c r="Q25" s="55">
        <v>0.214</v>
      </c>
      <c r="R25" s="52" t="s">
        <v>74</v>
      </c>
      <c r="S25" s="53" t="s">
        <v>75</v>
      </c>
      <c r="T25" s="24"/>
      <c r="U25" s="24"/>
    </row>
    <row r="26" spans="1:21" ht="15">
      <c r="A26" s="132"/>
      <c r="B26" s="145"/>
      <c r="C26" s="56" t="s">
        <v>53</v>
      </c>
      <c r="D26" s="52">
        <v>18153</v>
      </c>
      <c r="E26" s="53">
        <v>5.2999999999999999E-2</v>
      </c>
      <c r="F26" s="52">
        <v>831</v>
      </c>
      <c r="G26" s="55">
        <v>0.26700000000000002</v>
      </c>
      <c r="H26" s="52">
        <v>2171</v>
      </c>
      <c r="I26" s="55">
        <v>0.16200000000000001</v>
      </c>
      <c r="J26" s="52">
        <v>8932</v>
      </c>
      <c r="K26" s="55">
        <v>7.6999999999999999E-2</v>
      </c>
      <c r="L26" s="52">
        <v>2726</v>
      </c>
      <c r="M26" s="55">
        <v>0.14499999999999999</v>
      </c>
      <c r="N26" s="52">
        <v>1747</v>
      </c>
      <c r="O26" s="55">
        <v>0.17799999999999999</v>
      </c>
      <c r="P26" s="52">
        <v>1593</v>
      </c>
      <c r="Q26" s="55">
        <v>0.19</v>
      </c>
      <c r="R26" s="52" t="s">
        <v>491</v>
      </c>
      <c r="S26" s="53" t="s">
        <v>885</v>
      </c>
      <c r="T26" s="24"/>
      <c r="U26" s="24"/>
    </row>
    <row r="27" spans="1:21" ht="15">
      <c r="A27" s="132"/>
      <c r="B27" s="145"/>
      <c r="C27" s="27" t="s">
        <v>54</v>
      </c>
      <c r="D27" s="52">
        <v>5440</v>
      </c>
      <c r="E27" s="53">
        <v>0.106</v>
      </c>
      <c r="F27" s="52" t="s">
        <v>990</v>
      </c>
      <c r="G27" s="55" t="s">
        <v>707</v>
      </c>
      <c r="H27" s="52">
        <v>928</v>
      </c>
      <c r="I27" s="55">
        <v>0.26</v>
      </c>
      <c r="J27" s="52">
        <v>2143</v>
      </c>
      <c r="K27" s="55">
        <v>0.16900000000000001</v>
      </c>
      <c r="L27" s="52">
        <v>874</v>
      </c>
      <c r="M27" s="55">
        <v>0.27</v>
      </c>
      <c r="N27" s="52" t="s">
        <v>819</v>
      </c>
      <c r="O27" s="55" t="s">
        <v>245</v>
      </c>
      <c r="P27" s="52" t="s">
        <v>1125</v>
      </c>
      <c r="Q27" s="55" t="s">
        <v>105</v>
      </c>
      <c r="R27" s="52" t="s">
        <v>74</v>
      </c>
      <c r="S27" s="53" t="s">
        <v>75</v>
      </c>
      <c r="T27" s="24"/>
      <c r="U27" s="24"/>
    </row>
    <row r="28" spans="1:21" ht="15">
      <c r="A28" s="132"/>
      <c r="B28" s="145"/>
      <c r="C28" s="27" t="s">
        <v>55</v>
      </c>
      <c r="D28" s="52">
        <v>11276</v>
      </c>
      <c r="E28" s="53">
        <v>7.1999999999999995E-2</v>
      </c>
      <c r="F28" s="52">
        <v>2234</v>
      </c>
      <c r="G28" s="55">
        <v>0.16400000000000001</v>
      </c>
      <c r="H28" s="52">
        <v>4260</v>
      </c>
      <c r="I28" s="55">
        <v>0.11799999999999999</v>
      </c>
      <c r="J28" s="52">
        <v>934</v>
      </c>
      <c r="K28" s="55">
        <v>0.25900000000000001</v>
      </c>
      <c r="L28" s="52">
        <v>3034</v>
      </c>
      <c r="M28" s="55">
        <v>0.14099999999999999</v>
      </c>
      <c r="N28" s="52" t="s">
        <v>1606</v>
      </c>
      <c r="O28" s="55" t="s">
        <v>1114</v>
      </c>
      <c r="P28" s="52" t="s">
        <v>1227</v>
      </c>
      <c r="Q28" s="55" t="s">
        <v>333</v>
      </c>
      <c r="R28" s="52" t="s">
        <v>305</v>
      </c>
      <c r="S28" s="53" t="s">
        <v>998</v>
      </c>
      <c r="T28" s="24"/>
      <c r="U28" s="24"/>
    </row>
    <row r="29" spans="1:21" ht="15">
      <c r="A29" s="132"/>
      <c r="B29" s="145"/>
      <c r="C29" s="27" t="s">
        <v>56</v>
      </c>
      <c r="D29" s="52">
        <v>11142</v>
      </c>
      <c r="E29" s="53">
        <v>7.0000000000000007E-2</v>
      </c>
      <c r="F29" s="52">
        <v>1618</v>
      </c>
      <c r="G29" s="55">
        <v>0.19600000000000001</v>
      </c>
      <c r="H29" s="52">
        <v>2271</v>
      </c>
      <c r="I29" s="55">
        <v>0.16200000000000001</v>
      </c>
      <c r="J29" s="52">
        <v>4868</v>
      </c>
      <c r="K29" s="55">
        <v>0.105</v>
      </c>
      <c r="L29" s="52">
        <v>968</v>
      </c>
      <c r="M29" s="55">
        <v>0.23899999999999999</v>
      </c>
      <c r="N29" s="52" t="s">
        <v>278</v>
      </c>
      <c r="O29" s="55" t="s">
        <v>287</v>
      </c>
      <c r="P29" s="52" t="s">
        <v>1044</v>
      </c>
      <c r="Q29" s="55" t="s">
        <v>402</v>
      </c>
      <c r="R29" s="52" t="s">
        <v>999</v>
      </c>
      <c r="S29" s="53" t="s">
        <v>1000</v>
      </c>
      <c r="T29" s="24"/>
      <c r="U29" s="24"/>
    </row>
    <row r="30" spans="1:21" ht="15">
      <c r="A30" s="132"/>
      <c r="B30" s="145"/>
      <c r="C30" s="27" t="s">
        <v>57</v>
      </c>
      <c r="D30" s="52">
        <v>43154</v>
      </c>
      <c r="E30" s="53">
        <v>3.3000000000000002E-2</v>
      </c>
      <c r="F30" s="52">
        <v>5747</v>
      </c>
      <c r="G30" s="55">
        <v>0.1</v>
      </c>
      <c r="H30" s="52">
        <v>10923</v>
      </c>
      <c r="I30" s="55">
        <v>7.0999999999999994E-2</v>
      </c>
      <c r="J30" s="52">
        <v>17064</v>
      </c>
      <c r="K30" s="55">
        <v>5.5E-2</v>
      </c>
      <c r="L30" s="52">
        <v>2995</v>
      </c>
      <c r="M30" s="55">
        <v>0.13700000000000001</v>
      </c>
      <c r="N30" s="52">
        <v>3725</v>
      </c>
      <c r="O30" s="55">
        <v>0.122</v>
      </c>
      <c r="P30" s="52">
        <v>1578</v>
      </c>
      <c r="Q30" s="55">
        <v>0.192</v>
      </c>
      <c r="R30" s="52">
        <v>1122</v>
      </c>
      <c r="S30" s="53">
        <v>0.23499999999999999</v>
      </c>
      <c r="T30" s="24"/>
      <c r="U30" s="24"/>
    </row>
    <row r="31" spans="1:21" ht="15">
      <c r="A31" s="132"/>
      <c r="B31" s="145"/>
      <c r="C31" s="27" t="s">
        <v>58</v>
      </c>
      <c r="D31" s="52">
        <v>2663</v>
      </c>
      <c r="E31" s="53">
        <v>0.152</v>
      </c>
      <c r="F31" s="52" t="s">
        <v>671</v>
      </c>
      <c r="G31" s="55" t="s">
        <v>991</v>
      </c>
      <c r="H31" s="52" t="s">
        <v>439</v>
      </c>
      <c r="I31" s="55" t="s">
        <v>376</v>
      </c>
      <c r="J31" s="52">
        <v>868</v>
      </c>
      <c r="K31" s="55">
        <v>0.26900000000000002</v>
      </c>
      <c r="L31" s="52" t="s">
        <v>1465</v>
      </c>
      <c r="M31" s="55" t="s">
        <v>1110</v>
      </c>
      <c r="N31" s="52" t="s">
        <v>1246</v>
      </c>
      <c r="O31" s="55" t="s">
        <v>586</v>
      </c>
      <c r="P31" s="52" t="s">
        <v>1228</v>
      </c>
      <c r="Q31" s="55" t="s">
        <v>638</v>
      </c>
      <c r="R31" s="52" t="s">
        <v>1001</v>
      </c>
      <c r="S31" s="53" t="s">
        <v>1002</v>
      </c>
      <c r="T31" s="24"/>
      <c r="U31" s="24"/>
    </row>
    <row r="32" spans="1:21" ht="15">
      <c r="A32" s="132"/>
      <c r="B32" s="145"/>
      <c r="C32" s="27" t="s">
        <v>59</v>
      </c>
      <c r="D32" s="52" t="s">
        <v>989</v>
      </c>
      <c r="E32" s="53" t="s">
        <v>285</v>
      </c>
      <c r="F32" s="52" t="s">
        <v>74</v>
      </c>
      <c r="G32" s="55" t="s">
        <v>75</v>
      </c>
      <c r="H32" s="52" t="s">
        <v>535</v>
      </c>
      <c r="I32" s="55" t="s">
        <v>881</v>
      </c>
      <c r="J32" s="52" t="s">
        <v>74</v>
      </c>
      <c r="K32" s="55" t="s">
        <v>75</v>
      </c>
      <c r="L32" s="52" t="s">
        <v>74</v>
      </c>
      <c r="M32" s="55" t="s">
        <v>75</v>
      </c>
      <c r="N32" s="52" t="s">
        <v>74</v>
      </c>
      <c r="O32" s="55" t="s">
        <v>75</v>
      </c>
      <c r="P32" s="52" t="s">
        <v>74</v>
      </c>
      <c r="Q32" s="55" t="s">
        <v>75</v>
      </c>
      <c r="R32" s="52" t="s">
        <v>591</v>
      </c>
      <c r="S32" s="53" t="s">
        <v>969</v>
      </c>
      <c r="T32" s="24"/>
      <c r="U32" s="24"/>
    </row>
    <row r="33" spans="1:21" ht="15">
      <c r="A33" s="132"/>
      <c r="B33" s="132" t="s">
        <v>60</v>
      </c>
      <c r="C33" s="56" t="s">
        <v>61</v>
      </c>
      <c r="D33" s="52">
        <v>12866</v>
      </c>
      <c r="E33" s="53">
        <v>6.5000000000000002E-2</v>
      </c>
      <c r="F33" s="52" t="s">
        <v>74</v>
      </c>
      <c r="G33" s="55" t="s">
        <v>75</v>
      </c>
      <c r="H33" s="52" t="s">
        <v>996</v>
      </c>
      <c r="I33" s="55" t="s">
        <v>598</v>
      </c>
      <c r="J33" s="52">
        <v>4340</v>
      </c>
      <c r="K33" s="55">
        <v>0.115</v>
      </c>
      <c r="L33" s="52" t="s">
        <v>407</v>
      </c>
      <c r="M33" s="55" t="s">
        <v>574</v>
      </c>
      <c r="N33" s="52">
        <v>4417</v>
      </c>
      <c r="O33" s="55">
        <v>0.114</v>
      </c>
      <c r="P33" s="52">
        <v>2901</v>
      </c>
      <c r="Q33" s="55">
        <v>0.14199999999999999</v>
      </c>
      <c r="R33" s="52" t="s">
        <v>74</v>
      </c>
      <c r="S33" s="53" t="s">
        <v>75</v>
      </c>
      <c r="T33" s="24"/>
      <c r="U33" s="24"/>
    </row>
    <row r="34" spans="1:21" ht="15">
      <c r="A34" s="132"/>
      <c r="B34" s="132"/>
      <c r="C34" s="56" t="s">
        <v>62</v>
      </c>
      <c r="D34" s="52">
        <v>23941</v>
      </c>
      <c r="E34" s="53">
        <v>4.7E-2</v>
      </c>
      <c r="F34" s="52" t="s">
        <v>992</v>
      </c>
      <c r="G34" s="55" t="s">
        <v>903</v>
      </c>
      <c r="H34" s="52">
        <v>949</v>
      </c>
      <c r="I34" s="55">
        <v>0.25</v>
      </c>
      <c r="J34" s="52">
        <v>5242</v>
      </c>
      <c r="K34" s="55">
        <v>0.105</v>
      </c>
      <c r="L34" s="52">
        <v>3175</v>
      </c>
      <c r="M34" s="55">
        <v>0.13400000000000001</v>
      </c>
      <c r="N34" s="52">
        <v>5512</v>
      </c>
      <c r="O34" s="55">
        <v>0.10100000000000001</v>
      </c>
      <c r="P34" s="52">
        <v>8815</v>
      </c>
      <c r="Q34" s="55">
        <v>8.1000000000000003E-2</v>
      </c>
      <c r="R34" s="52" t="s">
        <v>74</v>
      </c>
      <c r="S34" s="53" t="s">
        <v>75</v>
      </c>
      <c r="T34" s="24"/>
      <c r="U34" s="24"/>
    </row>
    <row r="35" spans="1:21" ht="15">
      <c r="A35" s="132"/>
      <c r="B35" s="132"/>
      <c r="C35" s="56" t="s">
        <v>63</v>
      </c>
      <c r="D35" s="52">
        <v>27004</v>
      </c>
      <c r="E35" s="53">
        <v>4.3999999999999997E-2</v>
      </c>
      <c r="F35" s="52" t="s">
        <v>993</v>
      </c>
      <c r="G35" s="55" t="s">
        <v>979</v>
      </c>
      <c r="H35" s="52">
        <v>2264</v>
      </c>
      <c r="I35" s="55">
        <v>0.161</v>
      </c>
      <c r="J35" s="52">
        <v>13696</v>
      </c>
      <c r="K35" s="55">
        <v>6.3E-2</v>
      </c>
      <c r="L35" s="52">
        <v>2637</v>
      </c>
      <c r="M35" s="55">
        <v>0.15</v>
      </c>
      <c r="N35" s="52">
        <v>6338</v>
      </c>
      <c r="O35" s="55">
        <v>9.5000000000000001E-2</v>
      </c>
      <c r="P35" s="52">
        <v>1700</v>
      </c>
      <c r="Q35" s="55">
        <v>0.187</v>
      </c>
      <c r="R35" s="52" t="s">
        <v>1003</v>
      </c>
      <c r="S35" s="53" t="s">
        <v>896</v>
      </c>
      <c r="T35" s="24"/>
      <c r="U35" s="24"/>
    </row>
    <row r="36" spans="1:21" ht="15">
      <c r="A36" s="132"/>
      <c r="B36" s="132"/>
      <c r="C36" s="56" t="s">
        <v>64</v>
      </c>
      <c r="D36" s="52">
        <v>10813</v>
      </c>
      <c r="E36" s="53">
        <v>7.0999999999999994E-2</v>
      </c>
      <c r="F36" s="52" t="s">
        <v>765</v>
      </c>
      <c r="G36" s="55" t="s">
        <v>558</v>
      </c>
      <c r="H36" s="52">
        <v>994</v>
      </c>
      <c r="I36" s="55">
        <v>0.24099999999999999</v>
      </c>
      <c r="J36" s="52">
        <v>6844</v>
      </c>
      <c r="K36" s="55">
        <v>0.09</v>
      </c>
      <c r="L36" s="52">
        <v>1384</v>
      </c>
      <c r="M36" s="55">
        <v>0.20599999999999999</v>
      </c>
      <c r="N36" s="52">
        <v>935</v>
      </c>
      <c r="O36" s="55">
        <v>0.25700000000000001</v>
      </c>
      <c r="P36" s="52" t="s">
        <v>296</v>
      </c>
      <c r="Q36" s="55" t="s">
        <v>107</v>
      </c>
      <c r="R36" s="52" t="s">
        <v>74</v>
      </c>
      <c r="S36" s="53" t="s">
        <v>75</v>
      </c>
      <c r="T36" s="24"/>
      <c r="U36" s="24"/>
    </row>
    <row r="37" spans="1:21" ht="15">
      <c r="A37" s="132"/>
      <c r="B37" s="132"/>
      <c r="C37" s="56" t="s">
        <v>65</v>
      </c>
      <c r="D37" s="52">
        <v>20109</v>
      </c>
      <c r="E37" s="53">
        <v>5.0999999999999997E-2</v>
      </c>
      <c r="F37" s="52">
        <v>833</v>
      </c>
      <c r="G37" s="55">
        <v>0.26700000000000002</v>
      </c>
      <c r="H37" s="52">
        <v>3886</v>
      </c>
      <c r="I37" s="55">
        <v>0.122</v>
      </c>
      <c r="J37" s="52">
        <v>11206</v>
      </c>
      <c r="K37" s="55">
        <v>7.0000000000000007E-2</v>
      </c>
      <c r="L37" s="52">
        <v>1883</v>
      </c>
      <c r="M37" s="55">
        <v>0.17699999999999999</v>
      </c>
      <c r="N37" s="52">
        <v>1741</v>
      </c>
      <c r="O37" s="55">
        <v>0.182</v>
      </c>
      <c r="P37" s="52" t="s">
        <v>1105</v>
      </c>
      <c r="Q37" s="55" t="s">
        <v>696</v>
      </c>
      <c r="R37" s="52" t="s">
        <v>456</v>
      </c>
      <c r="S37" s="53" t="s">
        <v>981</v>
      </c>
      <c r="T37" s="24"/>
      <c r="U37" s="24"/>
    </row>
    <row r="38" spans="1:21" ht="15">
      <c r="A38" s="132"/>
      <c r="B38" s="132"/>
      <c r="C38" s="56" t="s">
        <v>66</v>
      </c>
      <c r="D38" s="52">
        <v>4535</v>
      </c>
      <c r="E38" s="53">
        <v>0.113</v>
      </c>
      <c r="F38" s="52" t="s">
        <v>994</v>
      </c>
      <c r="G38" s="55" t="s">
        <v>195</v>
      </c>
      <c r="H38" s="52" t="s">
        <v>933</v>
      </c>
      <c r="I38" s="55" t="s">
        <v>129</v>
      </c>
      <c r="J38" s="52">
        <v>2310</v>
      </c>
      <c r="K38" s="55">
        <v>0.158</v>
      </c>
      <c r="L38" s="52" t="s">
        <v>922</v>
      </c>
      <c r="M38" s="55" t="s">
        <v>418</v>
      </c>
      <c r="N38" s="52">
        <v>1021</v>
      </c>
      <c r="O38" s="55">
        <v>0.23699999999999999</v>
      </c>
      <c r="P38" s="52" t="s">
        <v>74</v>
      </c>
      <c r="Q38" s="55" t="s">
        <v>75</v>
      </c>
      <c r="R38" s="52" t="s">
        <v>74</v>
      </c>
      <c r="S38" s="53" t="s">
        <v>75</v>
      </c>
      <c r="T38" s="24"/>
      <c r="U38" s="24"/>
    </row>
    <row r="39" spans="1:21" ht="15">
      <c r="A39" s="132"/>
      <c r="B39" s="132"/>
      <c r="C39" s="56" t="s">
        <v>67</v>
      </c>
      <c r="D39" s="52">
        <v>19681</v>
      </c>
      <c r="E39" s="53">
        <v>5.2999999999999999E-2</v>
      </c>
      <c r="F39" s="52" t="s">
        <v>838</v>
      </c>
      <c r="G39" s="55" t="s">
        <v>455</v>
      </c>
      <c r="H39" s="52">
        <v>3876</v>
      </c>
      <c r="I39" s="55">
        <v>0.127</v>
      </c>
      <c r="J39" s="52">
        <v>11918</v>
      </c>
      <c r="K39" s="55">
        <v>7.0000000000000007E-2</v>
      </c>
      <c r="L39" s="52">
        <v>973</v>
      </c>
      <c r="M39" s="55">
        <v>0.249</v>
      </c>
      <c r="N39" s="52">
        <v>1880</v>
      </c>
      <c r="O39" s="55">
        <v>0.17799999999999999</v>
      </c>
      <c r="P39" s="52" t="s">
        <v>164</v>
      </c>
      <c r="Q39" s="55" t="s">
        <v>963</v>
      </c>
      <c r="R39" s="52" t="s">
        <v>824</v>
      </c>
      <c r="S39" s="53" t="s">
        <v>1004</v>
      </c>
      <c r="T39" s="24"/>
      <c r="U39" s="24"/>
    </row>
    <row r="40" spans="1:21" ht="15">
      <c r="A40" s="132"/>
      <c r="B40" s="132"/>
      <c r="C40" s="56" t="s">
        <v>68</v>
      </c>
      <c r="D40" s="52">
        <v>6606</v>
      </c>
      <c r="E40" s="53">
        <v>9.5000000000000001E-2</v>
      </c>
      <c r="F40" s="52" t="s">
        <v>760</v>
      </c>
      <c r="G40" s="55" t="s">
        <v>337</v>
      </c>
      <c r="H40" s="52">
        <v>1082</v>
      </c>
      <c r="I40" s="55">
        <v>0.23799999999999999</v>
      </c>
      <c r="J40" s="52">
        <v>3727</v>
      </c>
      <c r="K40" s="55">
        <v>0.127</v>
      </c>
      <c r="L40" s="52" t="s">
        <v>206</v>
      </c>
      <c r="M40" s="55" t="s">
        <v>572</v>
      </c>
      <c r="N40" s="52" t="s">
        <v>266</v>
      </c>
      <c r="O40" s="55" t="s">
        <v>931</v>
      </c>
      <c r="P40" s="52" t="s">
        <v>1229</v>
      </c>
      <c r="Q40" s="55" t="s">
        <v>766</v>
      </c>
      <c r="R40" s="52" t="s">
        <v>1005</v>
      </c>
      <c r="S40" s="53" t="s">
        <v>964</v>
      </c>
      <c r="T40" s="24"/>
      <c r="U40" s="24"/>
    </row>
    <row r="41" spans="1:21" ht="15">
      <c r="A41" s="132"/>
      <c r="B41" s="132"/>
      <c r="C41" s="56" t="s">
        <v>69</v>
      </c>
      <c r="D41" s="52">
        <v>7776</v>
      </c>
      <c r="E41" s="53">
        <v>8.6999999999999994E-2</v>
      </c>
      <c r="F41" s="52">
        <v>1373</v>
      </c>
      <c r="G41" s="55">
        <v>0.21</v>
      </c>
      <c r="H41" s="52">
        <v>2257</v>
      </c>
      <c r="I41" s="55">
        <v>0.16500000000000001</v>
      </c>
      <c r="J41" s="52">
        <v>2716</v>
      </c>
      <c r="K41" s="55">
        <v>0.14699999999999999</v>
      </c>
      <c r="L41" s="52" t="s">
        <v>1098</v>
      </c>
      <c r="M41" s="55" t="s">
        <v>595</v>
      </c>
      <c r="N41" s="52" t="s">
        <v>356</v>
      </c>
      <c r="O41" s="55" t="s">
        <v>991</v>
      </c>
      <c r="P41" s="52" t="s">
        <v>856</v>
      </c>
      <c r="Q41" s="55" t="s">
        <v>1230</v>
      </c>
      <c r="R41" s="52" t="s">
        <v>415</v>
      </c>
      <c r="S41" s="53" t="s">
        <v>1006</v>
      </c>
      <c r="T41" s="24"/>
      <c r="U41" s="24"/>
    </row>
    <row r="42" spans="1:21" ht="15">
      <c r="A42" s="132"/>
      <c r="B42" s="132"/>
      <c r="C42" s="56" t="s">
        <v>70</v>
      </c>
      <c r="D42" s="52">
        <v>73675</v>
      </c>
      <c r="E42" s="53">
        <v>2.3E-2</v>
      </c>
      <c r="F42" s="52">
        <v>10472</v>
      </c>
      <c r="G42" s="55">
        <v>7.3999999999999996E-2</v>
      </c>
      <c r="H42" s="52">
        <v>18825</v>
      </c>
      <c r="I42" s="55">
        <v>5.2999999999999999E-2</v>
      </c>
      <c r="J42" s="52">
        <v>25878</v>
      </c>
      <c r="K42" s="55">
        <v>4.3999999999999997E-2</v>
      </c>
      <c r="L42" s="52">
        <v>8133</v>
      </c>
      <c r="M42" s="55">
        <v>8.4000000000000005E-2</v>
      </c>
      <c r="N42" s="52">
        <v>5310</v>
      </c>
      <c r="O42" s="55">
        <v>0.10199999999999999</v>
      </c>
      <c r="P42" s="52">
        <v>3412</v>
      </c>
      <c r="Q42" s="55">
        <v>0.13200000000000001</v>
      </c>
      <c r="R42" s="52">
        <v>1645</v>
      </c>
      <c r="S42" s="53">
        <v>0.19400000000000001</v>
      </c>
      <c r="T42" s="24"/>
      <c r="U42" s="24"/>
    </row>
    <row r="43" spans="1:21" ht="15">
      <c r="A43" s="132"/>
      <c r="B43" s="132"/>
      <c r="C43" s="56" t="s">
        <v>71</v>
      </c>
      <c r="D43" s="52">
        <v>6967</v>
      </c>
      <c r="E43" s="53">
        <v>9.0999999999999998E-2</v>
      </c>
      <c r="F43" s="52">
        <v>898</v>
      </c>
      <c r="G43" s="55">
        <v>0.26200000000000001</v>
      </c>
      <c r="H43" s="52">
        <v>1737</v>
      </c>
      <c r="I43" s="55">
        <v>0.189</v>
      </c>
      <c r="J43" s="52">
        <v>2131</v>
      </c>
      <c r="K43" s="55">
        <v>0.16500000000000001</v>
      </c>
      <c r="L43" s="52">
        <v>861</v>
      </c>
      <c r="M43" s="55">
        <v>0.26400000000000001</v>
      </c>
      <c r="N43" s="52" t="s">
        <v>1407</v>
      </c>
      <c r="O43" s="55" t="s">
        <v>232</v>
      </c>
      <c r="P43" s="52" t="s">
        <v>1077</v>
      </c>
      <c r="Q43" s="55" t="s">
        <v>696</v>
      </c>
      <c r="R43" s="52" t="s">
        <v>973</v>
      </c>
      <c r="S43" s="53" t="s">
        <v>183</v>
      </c>
      <c r="T43" s="24"/>
      <c r="U43" s="24"/>
    </row>
    <row r="44" spans="1:21">
      <c r="A44" s="34" t="s">
        <v>6</v>
      </c>
      <c r="B44" s="24"/>
      <c r="C44" s="24"/>
      <c r="D44" s="24"/>
      <c r="E44" s="24"/>
      <c r="F44" s="24"/>
      <c r="G44" s="24"/>
      <c r="H44" s="24"/>
      <c r="I44" s="24"/>
      <c r="J44" s="24"/>
      <c r="K44" s="24"/>
      <c r="L44" s="24"/>
      <c r="M44" s="24"/>
      <c r="N44" s="24"/>
      <c r="O44" s="24"/>
      <c r="P44" s="24"/>
      <c r="Q44" s="24"/>
      <c r="R44" s="24"/>
      <c r="S44" s="24"/>
      <c r="T44" s="24"/>
      <c r="U44" s="24"/>
    </row>
    <row r="45" spans="1:21">
      <c r="A45" s="34" t="s">
        <v>7</v>
      </c>
      <c r="B45" s="24"/>
      <c r="C45" s="24"/>
      <c r="D45" s="24"/>
      <c r="E45" s="24"/>
      <c r="F45" s="24"/>
      <c r="G45" s="24"/>
      <c r="H45" s="24"/>
      <c r="I45" s="24"/>
      <c r="J45" s="24"/>
      <c r="K45" s="24"/>
      <c r="L45" s="24"/>
      <c r="M45" s="24"/>
      <c r="N45" s="24"/>
      <c r="O45" s="24"/>
      <c r="P45" s="24"/>
      <c r="Q45" s="24"/>
      <c r="R45" s="24"/>
      <c r="S45" s="24"/>
      <c r="T45" s="24"/>
      <c r="U45" s="24"/>
    </row>
    <row r="46" spans="1:21">
      <c r="A46" s="34" t="s">
        <v>38</v>
      </c>
      <c r="B46" s="24"/>
      <c r="C46" s="24"/>
      <c r="D46" s="24"/>
      <c r="E46" s="24"/>
      <c r="F46" s="24"/>
      <c r="G46" s="24"/>
      <c r="H46" s="24"/>
      <c r="I46" s="24"/>
      <c r="J46" s="24"/>
      <c r="K46" s="24"/>
      <c r="L46" s="24"/>
      <c r="M46" s="24"/>
      <c r="N46" s="24"/>
      <c r="O46" s="24"/>
      <c r="P46" s="24"/>
      <c r="Q46" s="24"/>
      <c r="R46" s="24"/>
      <c r="S46" s="24"/>
      <c r="T46" s="24"/>
      <c r="U46" s="24"/>
    </row>
    <row r="47" spans="1:21">
      <c r="A47" s="34" t="s">
        <v>8</v>
      </c>
      <c r="B47" s="24"/>
      <c r="C47" s="24"/>
      <c r="D47" s="24"/>
      <c r="E47" s="24"/>
      <c r="F47" s="24"/>
      <c r="G47" s="24"/>
      <c r="H47" s="24"/>
      <c r="I47" s="24"/>
      <c r="J47" s="24"/>
      <c r="K47" s="24"/>
      <c r="L47" s="24"/>
      <c r="M47" s="24"/>
      <c r="N47" s="24"/>
      <c r="O47" s="24"/>
      <c r="P47" s="24"/>
      <c r="Q47" s="24"/>
      <c r="R47" s="24"/>
      <c r="S47" s="24"/>
      <c r="T47" s="24"/>
      <c r="U47" s="24"/>
    </row>
    <row r="48" spans="1:21">
      <c r="A48" s="24"/>
      <c r="B48" s="24"/>
      <c r="C48" s="24"/>
      <c r="D48" s="24"/>
      <c r="E48" s="24"/>
      <c r="F48" s="24"/>
      <c r="G48" s="24"/>
      <c r="H48" s="24"/>
      <c r="I48" s="24"/>
      <c r="J48" s="24"/>
      <c r="K48" s="24"/>
      <c r="L48" s="24"/>
      <c r="M48" s="24"/>
      <c r="N48" s="24"/>
      <c r="O48" s="24"/>
      <c r="P48" s="24"/>
      <c r="Q48" s="24"/>
      <c r="R48" s="24"/>
      <c r="S48" s="24"/>
      <c r="T48" s="24"/>
      <c r="U48" s="24"/>
    </row>
    <row r="49" spans="1:21">
      <c r="A49" s="24"/>
      <c r="B49" s="24"/>
      <c r="C49" s="24"/>
      <c r="D49" s="24"/>
      <c r="E49" s="24"/>
      <c r="F49" s="24"/>
      <c r="G49" s="24"/>
      <c r="H49" s="24"/>
      <c r="I49" s="24"/>
      <c r="J49" s="24"/>
      <c r="K49" s="24"/>
      <c r="L49" s="24"/>
      <c r="M49" s="24"/>
      <c r="N49" s="24"/>
      <c r="O49" s="24"/>
      <c r="P49" s="24"/>
      <c r="Q49" s="24"/>
      <c r="R49" s="24"/>
      <c r="S49" s="24"/>
      <c r="T49" s="24"/>
      <c r="U49" s="24"/>
    </row>
    <row r="50" spans="1:21">
      <c r="A50" s="24"/>
      <c r="B50" s="24"/>
      <c r="C50" s="24"/>
      <c r="D50" s="24"/>
      <c r="E50" s="24"/>
      <c r="F50" s="24"/>
      <c r="G50" s="24"/>
      <c r="H50" s="24"/>
      <c r="I50" s="24"/>
      <c r="J50" s="24"/>
      <c r="K50" s="24"/>
      <c r="L50" s="24"/>
      <c r="M50" s="24"/>
      <c r="N50" s="24"/>
      <c r="O50" s="24"/>
      <c r="P50" s="24"/>
      <c r="Q50" s="24"/>
      <c r="R50" s="24"/>
      <c r="S50" s="24"/>
      <c r="T50" s="24"/>
      <c r="U50" s="24"/>
    </row>
    <row r="51" spans="1:21">
      <c r="A51" s="24"/>
      <c r="B51" s="24"/>
      <c r="C51" s="24"/>
      <c r="D51" s="24"/>
      <c r="E51" s="24"/>
      <c r="F51" s="24"/>
      <c r="G51" s="24"/>
      <c r="H51" s="24"/>
      <c r="I51" s="24"/>
      <c r="J51" s="24"/>
      <c r="K51" s="24"/>
      <c r="L51" s="24"/>
      <c r="M51" s="24"/>
      <c r="N51" s="24"/>
      <c r="O51" s="24"/>
      <c r="P51" s="24"/>
      <c r="Q51" s="24"/>
      <c r="R51" s="24"/>
      <c r="S51" s="24"/>
      <c r="T51" s="24"/>
      <c r="U51" s="24"/>
    </row>
  </sheetData>
  <mergeCells count="17">
    <mergeCell ref="A5:A43"/>
    <mergeCell ref="B5:C5"/>
    <mergeCell ref="B6:B7"/>
    <mergeCell ref="B8:B11"/>
    <mergeCell ref="B12:B16"/>
    <mergeCell ref="B17:B22"/>
    <mergeCell ref="B23:B32"/>
    <mergeCell ref="B33:B43"/>
    <mergeCell ref="N3:O3"/>
    <mergeCell ref="P3:Q3"/>
    <mergeCell ref="R3:S3"/>
    <mergeCell ref="A3:C4"/>
    <mergeCell ref="D3:E3"/>
    <mergeCell ref="F3:G3"/>
    <mergeCell ref="H3:I3"/>
    <mergeCell ref="J3:K3"/>
    <mergeCell ref="L3:M3"/>
  </mergeCells>
  <pageMargins left="0.70866141732283472" right="0.70866141732283472" top="0.78740157480314965" bottom="0.78740157480314965" header="0.31496062992125984" footer="0.31496062992125984"/>
  <pageSetup paperSize="8" scale="87" orientation="landscape" r:id="rId1"/>
</worksheet>
</file>

<file path=xl/worksheets/sheet29.xml><?xml version="1.0" encoding="utf-8"?>
<worksheet xmlns="http://schemas.openxmlformats.org/spreadsheetml/2006/main" xmlns:r="http://schemas.openxmlformats.org/officeDocument/2006/relationships">
  <sheetPr codeName="Tabelle22">
    <pageSetUpPr fitToPage="1"/>
  </sheetPr>
  <dimension ref="A1:U51"/>
  <sheetViews>
    <sheetView zoomScaleNormal="100" workbookViewId="0">
      <pane xSplit="3" ySplit="4" topLeftCell="D5" activePane="bottomRight" state="frozen"/>
      <selection activeCell="D5" sqref="D5"/>
      <selection pane="topRight" activeCell="D5" sqref="D5"/>
      <selection pane="bottomLeft" activeCell="D5" sqref="D5"/>
      <selection pane="bottomRight" activeCell="D5" sqref="D5"/>
    </sheetView>
  </sheetViews>
  <sheetFormatPr baseColWidth="10" defaultRowHeight="14.25"/>
  <cols>
    <col min="1" max="1" width="10.625" customWidth="1"/>
    <col min="2" max="2" width="14" customWidth="1"/>
    <col min="3" max="3" width="34.75" bestFit="1" customWidth="1"/>
    <col min="4" max="19" width="8.75" customWidth="1"/>
    <col min="20" max="20" width="1.25" customWidth="1"/>
  </cols>
  <sheetData>
    <row r="1" spans="1:21">
      <c r="A1" s="22" t="s">
        <v>39</v>
      </c>
      <c r="B1" s="1"/>
      <c r="C1" s="1"/>
      <c r="D1" s="2"/>
      <c r="E1" s="2"/>
      <c r="F1" s="2"/>
      <c r="G1" s="2"/>
      <c r="H1" s="2"/>
      <c r="I1" s="2"/>
      <c r="J1" s="24"/>
      <c r="K1" s="24"/>
      <c r="L1" s="24"/>
      <c r="M1" s="24"/>
      <c r="N1" s="24"/>
      <c r="O1" s="24"/>
      <c r="P1" s="24"/>
      <c r="Q1" s="4"/>
      <c r="R1" s="24"/>
      <c r="S1" s="4" t="s">
        <v>37</v>
      </c>
      <c r="T1" s="24"/>
      <c r="U1" s="24"/>
    </row>
    <row r="2" spans="1:21">
      <c r="A2" s="5"/>
      <c r="B2" s="5"/>
      <c r="C2" s="5"/>
      <c r="D2" s="6"/>
      <c r="E2" s="6"/>
      <c r="F2" s="6"/>
      <c r="G2" s="6"/>
      <c r="H2" s="6"/>
      <c r="I2" s="6"/>
      <c r="J2" s="24"/>
      <c r="K2" s="24"/>
      <c r="L2" s="24"/>
      <c r="M2" s="24"/>
      <c r="N2" s="24"/>
      <c r="O2" s="24"/>
      <c r="P2" s="24"/>
      <c r="R2" s="24"/>
      <c r="S2" s="24"/>
      <c r="T2" s="24"/>
      <c r="U2" s="24"/>
    </row>
    <row r="3" spans="1:21" ht="105.75" customHeight="1">
      <c r="A3" s="136" t="s">
        <v>40</v>
      </c>
      <c r="B3" s="137"/>
      <c r="C3" s="138"/>
      <c r="D3" s="133" t="s">
        <v>0</v>
      </c>
      <c r="E3" s="134"/>
      <c r="F3" s="133" t="s">
        <v>1133</v>
      </c>
      <c r="G3" s="134"/>
      <c r="H3" s="133" t="s">
        <v>1261</v>
      </c>
      <c r="I3" s="134"/>
      <c r="J3" s="133" t="s">
        <v>1134</v>
      </c>
      <c r="K3" s="134"/>
      <c r="L3" s="133" t="s">
        <v>1262</v>
      </c>
      <c r="M3" s="134"/>
      <c r="N3" s="133" t="s">
        <v>1135</v>
      </c>
      <c r="O3" s="134"/>
      <c r="P3" s="133" t="s">
        <v>1136</v>
      </c>
      <c r="Q3" s="134"/>
      <c r="R3" s="133" t="s">
        <v>1</v>
      </c>
      <c r="S3" s="135"/>
      <c r="T3" s="24"/>
      <c r="U3" s="24"/>
    </row>
    <row r="4" spans="1:21" ht="39" customHeight="1">
      <c r="A4" s="139"/>
      <c r="B4" s="140"/>
      <c r="C4" s="141"/>
      <c r="D4" s="13" t="s">
        <v>2</v>
      </c>
      <c r="E4" s="14" t="s">
        <v>3</v>
      </c>
      <c r="F4" s="15" t="s">
        <v>2</v>
      </c>
      <c r="G4" s="16" t="s">
        <v>3</v>
      </c>
      <c r="H4" s="13" t="s">
        <v>2</v>
      </c>
      <c r="I4" s="14" t="s">
        <v>3</v>
      </c>
      <c r="J4" s="15" t="s">
        <v>2</v>
      </c>
      <c r="K4" s="16" t="s">
        <v>3</v>
      </c>
      <c r="L4" s="13" t="s">
        <v>2</v>
      </c>
      <c r="M4" s="14" t="s">
        <v>3</v>
      </c>
      <c r="N4" s="15" t="s">
        <v>2</v>
      </c>
      <c r="O4" s="14" t="s">
        <v>3</v>
      </c>
      <c r="P4" s="13" t="s">
        <v>2</v>
      </c>
      <c r="Q4" s="14" t="s">
        <v>3</v>
      </c>
      <c r="R4" s="15" t="s">
        <v>2</v>
      </c>
      <c r="S4" s="57" t="s">
        <v>3</v>
      </c>
      <c r="T4" s="24"/>
      <c r="U4" s="24"/>
    </row>
    <row r="5" spans="1:21" ht="12.95" customHeight="1">
      <c r="A5" s="132" t="s">
        <v>30</v>
      </c>
      <c r="B5" s="142" t="s">
        <v>0</v>
      </c>
      <c r="C5" s="143"/>
      <c r="D5" s="50">
        <v>288728</v>
      </c>
      <c r="E5" s="51">
        <v>1E-3</v>
      </c>
      <c r="F5" s="50">
        <v>31871</v>
      </c>
      <c r="G5" s="54">
        <v>0.04</v>
      </c>
      <c r="H5" s="50">
        <v>50521</v>
      </c>
      <c r="I5" s="54">
        <v>3.1E-2</v>
      </c>
      <c r="J5" s="50">
        <v>77014</v>
      </c>
      <c r="K5" s="54">
        <v>2.3E-2</v>
      </c>
      <c r="L5" s="50">
        <v>53358</v>
      </c>
      <c r="M5" s="54">
        <v>0.03</v>
      </c>
      <c r="N5" s="50">
        <v>28597</v>
      </c>
      <c r="O5" s="54">
        <v>4.2999999999999997E-2</v>
      </c>
      <c r="P5" s="50">
        <v>40591</v>
      </c>
      <c r="Q5" s="54">
        <v>3.5999999999999997E-2</v>
      </c>
      <c r="R5" s="50">
        <v>6776</v>
      </c>
      <c r="S5" s="51">
        <v>9.2999999999999999E-2</v>
      </c>
      <c r="T5" s="24"/>
      <c r="U5" s="24"/>
    </row>
    <row r="6" spans="1:21" ht="12.95" customHeight="1">
      <c r="A6" s="132"/>
      <c r="B6" s="144" t="s">
        <v>41</v>
      </c>
      <c r="C6" s="25" t="s">
        <v>42</v>
      </c>
      <c r="D6" s="52">
        <v>139632</v>
      </c>
      <c r="E6" s="53">
        <v>1.4999999999999999E-2</v>
      </c>
      <c r="F6" s="52">
        <v>13249</v>
      </c>
      <c r="G6" s="55">
        <v>6.5000000000000002E-2</v>
      </c>
      <c r="H6" s="52">
        <v>20363</v>
      </c>
      <c r="I6" s="55">
        <v>5.1999999999999998E-2</v>
      </c>
      <c r="J6" s="52">
        <v>40959</v>
      </c>
      <c r="K6" s="55">
        <v>3.5000000000000003E-2</v>
      </c>
      <c r="L6" s="52">
        <v>21957</v>
      </c>
      <c r="M6" s="55">
        <v>0.05</v>
      </c>
      <c r="N6" s="52">
        <v>16778</v>
      </c>
      <c r="O6" s="55">
        <v>5.7000000000000002E-2</v>
      </c>
      <c r="P6" s="52">
        <v>22959</v>
      </c>
      <c r="Q6" s="55">
        <v>4.9000000000000002E-2</v>
      </c>
      <c r="R6" s="52">
        <v>3368</v>
      </c>
      <c r="S6" s="53">
        <v>0.13300000000000001</v>
      </c>
      <c r="T6" s="24"/>
      <c r="U6" s="24"/>
    </row>
    <row r="7" spans="1:21" ht="15">
      <c r="A7" s="132"/>
      <c r="B7" s="144"/>
      <c r="C7" s="25" t="s">
        <v>43</v>
      </c>
      <c r="D7" s="52">
        <v>149096</v>
      </c>
      <c r="E7" s="53">
        <v>1.4E-2</v>
      </c>
      <c r="F7" s="52">
        <v>18623</v>
      </c>
      <c r="G7" s="55">
        <v>5.3999999999999999E-2</v>
      </c>
      <c r="H7" s="52">
        <v>30158</v>
      </c>
      <c r="I7" s="55">
        <v>4.1000000000000002E-2</v>
      </c>
      <c r="J7" s="52">
        <v>36055</v>
      </c>
      <c r="K7" s="55">
        <v>3.6999999999999998E-2</v>
      </c>
      <c r="L7" s="52">
        <v>31401</v>
      </c>
      <c r="M7" s="55">
        <v>0.04</v>
      </c>
      <c r="N7" s="52">
        <v>11819</v>
      </c>
      <c r="O7" s="55">
        <v>6.8000000000000005E-2</v>
      </c>
      <c r="P7" s="52">
        <v>17632</v>
      </c>
      <c r="Q7" s="55">
        <v>5.6000000000000001E-2</v>
      </c>
      <c r="R7" s="52">
        <v>3409</v>
      </c>
      <c r="S7" s="53">
        <v>0.13200000000000001</v>
      </c>
      <c r="T7" s="24"/>
      <c r="U7" s="24"/>
    </row>
    <row r="8" spans="1:21" ht="15">
      <c r="A8" s="132"/>
      <c r="B8" s="144" t="s">
        <v>44</v>
      </c>
      <c r="C8" s="25" t="s">
        <v>1249</v>
      </c>
      <c r="D8" s="52">
        <v>34844</v>
      </c>
      <c r="E8" s="53">
        <v>3.9E-2</v>
      </c>
      <c r="F8" s="52">
        <v>3042</v>
      </c>
      <c r="G8" s="55">
        <v>0.14000000000000001</v>
      </c>
      <c r="H8" s="52">
        <v>12689</v>
      </c>
      <c r="I8" s="55">
        <v>6.7000000000000004E-2</v>
      </c>
      <c r="J8" s="52">
        <v>5759</v>
      </c>
      <c r="K8" s="55">
        <v>0.10100000000000001</v>
      </c>
      <c r="L8" s="52">
        <v>9493</v>
      </c>
      <c r="M8" s="55">
        <v>7.8E-2</v>
      </c>
      <c r="N8" s="52">
        <v>1317</v>
      </c>
      <c r="O8" s="55">
        <v>0.216</v>
      </c>
      <c r="P8" s="52">
        <v>2118</v>
      </c>
      <c r="Q8" s="55">
        <v>0.17</v>
      </c>
      <c r="R8" s="52" t="s">
        <v>206</v>
      </c>
      <c r="S8" s="53" t="s">
        <v>782</v>
      </c>
      <c r="T8" s="24"/>
      <c r="U8" s="24"/>
    </row>
    <row r="9" spans="1:21" ht="15">
      <c r="A9" s="132"/>
      <c r="B9" s="144"/>
      <c r="C9" s="25" t="s">
        <v>1250</v>
      </c>
      <c r="D9" s="52">
        <v>88352</v>
      </c>
      <c r="E9" s="53">
        <v>2.1999999999999999E-2</v>
      </c>
      <c r="F9" s="52">
        <v>4652</v>
      </c>
      <c r="G9" s="55">
        <v>0.11600000000000001</v>
      </c>
      <c r="H9" s="52">
        <v>8155</v>
      </c>
      <c r="I9" s="55">
        <v>8.5999999999999993E-2</v>
      </c>
      <c r="J9" s="52">
        <v>23993</v>
      </c>
      <c r="K9" s="55">
        <v>4.7E-2</v>
      </c>
      <c r="L9" s="52">
        <v>15877</v>
      </c>
      <c r="M9" s="55">
        <v>0.06</v>
      </c>
      <c r="N9" s="52">
        <v>11825</v>
      </c>
      <c r="O9" s="55">
        <v>6.9000000000000006E-2</v>
      </c>
      <c r="P9" s="52">
        <v>22117</v>
      </c>
      <c r="Q9" s="55">
        <v>5.0999999999999997E-2</v>
      </c>
      <c r="R9" s="52">
        <v>1732</v>
      </c>
      <c r="S9" s="53">
        <v>0.189</v>
      </c>
      <c r="T9" s="24"/>
      <c r="U9" s="24"/>
    </row>
    <row r="10" spans="1:21" ht="15">
      <c r="A10" s="132"/>
      <c r="B10" s="144"/>
      <c r="C10" s="25" t="s">
        <v>1251</v>
      </c>
      <c r="D10" s="52">
        <v>97053</v>
      </c>
      <c r="E10" s="53">
        <v>0.02</v>
      </c>
      <c r="F10" s="52">
        <v>9352</v>
      </c>
      <c r="G10" s="55">
        <v>7.6999999999999999E-2</v>
      </c>
      <c r="H10" s="52">
        <v>14896</v>
      </c>
      <c r="I10" s="55">
        <v>0.06</v>
      </c>
      <c r="J10" s="52">
        <v>29559</v>
      </c>
      <c r="K10" s="55">
        <v>4.1000000000000002E-2</v>
      </c>
      <c r="L10" s="52">
        <v>18422</v>
      </c>
      <c r="M10" s="55">
        <v>5.2999999999999999E-2</v>
      </c>
      <c r="N10" s="52">
        <v>10476</v>
      </c>
      <c r="O10" s="55">
        <v>7.1999999999999995E-2</v>
      </c>
      <c r="P10" s="52">
        <v>12573</v>
      </c>
      <c r="Q10" s="55">
        <v>6.6000000000000003E-2</v>
      </c>
      <c r="R10" s="52">
        <v>1774</v>
      </c>
      <c r="S10" s="53">
        <v>0.18099999999999999</v>
      </c>
      <c r="T10" s="24"/>
      <c r="U10" s="24"/>
    </row>
    <row r="11" spans="1:21" ht="15">
      <c r="A11" s="132"/>
      <c r="B11" s="144"/>
      <c r="C11" s="25" t="s">
        <v>45</v>
      </c>
      <c r="D11" s="52">
        <v>68479</v>
      </c>
      <c r="E11" s="53">
        <v>2.5000000000000001E-2</v>
      </c>
      <c r="F11" s="52">
        <v>14825</v>
      </c>
      <c r="G11" s="55">
        <v>6.0999999999999999E-2</v>
      </c>
      <c r="H11" s="52">
        <v>14781</v>
      </c>
      <c r="I11" s="55">
        <v>0.06</v>
      </c>
      <c r="J11" s="52">
        <v>17703</v>
      </c>
      <c r="K11" s="55">
        <v>5.5E-2</v>
      </c>
      <c r="L11" s="52">
        <v>9565</v>
      </c>
      <c r="M11" s="55">
        <v>7.5999999999999998E-2</v>
      </c>
      <c r="N11" s="52">
        <v>4979</v>
      </c>
      <c r="O11" s="55">
        <v>0.106</v>
      </c>
      <c r="P11" s="52">
        <v>3783</v>
      </c>
      <c r="Q11" s="55">
        <v>0.123</v>
      </c>
      <c r="R11" s="52">
        <v>2843</v>
      </c>
      <c r="S11" s="53">
        <v>0.14299999999999999</v>
      </c>
      <c r="T11" s="24"/>
      <c r="U11" s="24"/>
    </row>
    <row r="12" spans="1:21" ht="15">
      <c r="A12" s="132"/>
      <c r="B12" s="144" t="s">
        <v>46</v>
      </c>
      <c r="C12" s="26" t="s">
        <v>47</v>
      </c>
      <c r="D12" s="52">
        <v>210780</v>
      </c>
      <c r="E12" s="53">
        <v>8.0000000000000002E-3</v>
      </c>
      <c r="F12" s="52">
        <v>15828</v>
      </c>
      <c r="G12" s="55">
        <v>5.8000000000000003E-2</v>
      </c>
      <c r="H12" s="52">
        <v>34368</v>
      </c>
      <c r="I12" s="55">
        <v>3.7999999999999999E-2</v>
      </c>
      <c r="J12" s="52">
        <v>65174</v>
      </c>
      <c r="K12" s="55">
        <v>2.5999999999999999E-2</v>
      </c>
      <c r="L12" s="52">
        <v>40388</v>
      </c>
      <c r="M12" s="55">
        <v>3.5000000000000003E-2</v>
      </c>
      <c r="N12" s="52">
        <v>23489</v>
      </c>
      <c r="O12" s="55">
        <v>4.7E-2</v>
      </c>
      <c r="P12" s="52">
        <v>28373</v>
      </c>
      <c r="Q12" s="55">
        <v>4.2999999999999997E-2</v>
      </c>
      <c r="R12" s="52">
        <v>3161</v>
      </c>
      <c r="S12" s="53">
        <v>0.13400000000000001</v>
      </c>
      <c r="T12" s="24"/>
      <c r="U12" s="24"/>
    </row>
    <row r="13" spans="1:21" ht="15">
      <c r="A13" s="132"/>
      <c r="B13" s="144"/>
      <c r="C13" s="25" t="s">
        <v>1248</v>
      </c>
      <c r="D13" s="52">
        <v>62836</v>
      </c>
      <c r="E13" s="53">
        <v>2.8000000000000001E-2</v>
      </c>
      <c r="F13" s="52">
        <v>13313</v>
      </c>
      <c r="G13" s="55">
        <v>6.6000000000000003E-2</v>
      </c>
      <c r="H13" s="52">
        <v>12045</v>
      </c>
      <c r="I13" s="55">
        <v>7.0999999999999994E-2</v>
      </c>
      <c r="J13" s="52">
        <v>9426</v>
      </c>
      <c r="K13" s="55">
        <v>7.9000000000000001E-2</v>
      </c>
      <c r="L13" s="52">
        <v>10858</v>
      </c>
      <c r="M13" s="55">
        <v>7.5999999999999998E-2</v>
      </c>
      <c r="N13" s="52">
        <v>4261</v>
      </c>
      <c r="O13" s="55">
        <v>0.12</v>
      </c>
      <c r="P13" s="52">
        <v>10084</v>
      </c>
      <c r="Q13" s="55">
        <v>7.9000000000000001E-2</v>
      </c>
      <c r="R13" s="52">
        <v>2850</v>
      </c>
      <c r="S13" s="53">
        <v>0.14599999999999999</v>
      </c>
      <c r="T13" s="24"/>
      <c r="U13" s="24"/>
    </row>
    <row r="14" spans="1:21" ht="15">
      <c r="A14" s="132"/>
      <c r="B14" s="144"/>
      <c r="C14" s="25" t="s">
        <v>48</v>
      </c>
      <c r="D14" s="52">
        <v>9383</v>
      </c>
      <c r="E14" s="53">
        <v>7.9000000000000001E-2</v>
      </c>
      <c r="F14" s="52">
        <v>1892</v>
      </c>
      <c r="G14" s="55">
        <v>0.17799999999999999</v>
      </c>
      <c r="H14" s="52">
        <v>2546</v>
      </c>
      <c r="I14" s="55">
        <v>0.153</v>
      </c>
      <c r="J14" s="52">
        <v>1843</v>
      </c>
      <c r="K14" s="55">
        <v>0.17899999999999999</v>
      </c>
      <c r="L14" s="52">
        <v>1415</v>
      </c>
      <c r="M14" s="55">
        <v>0.20799999999999999</v>
      </c>
      <c r="N14" s="52" t="s">
        <v>1010</v>
      </c>
      <c r="O14" s="55" t="s">
        <v>95</v>
      </c>
      <c r="P14" s="52" t="s">
        <v>488</v>
      </c>
      <c r="Q14" s="55" t="s">
        <v>352</v>
      </c>
      <c r="R14" s="52" t="s">
        <v>394</v>
      </c>
      <c r="S14" s="53" t="s">
        <v>705</v>
      </c>
      <c r="T14" s="24"/>
      <c r="U14" s="24"/>
    </row>
    <row r="15" spans="1:21" ht="15">
      <c r="A15" s="132"/>
      <c r="B15" s="144"/>
      <c r="C15" s="25" t="s">
        <v>49</v>
      </c>
      <c r="D15" s="52">
        <v>5729</v>
      </c>
      <c r="E15" s="53">
        <v>0.109</v>
      </c>
      <c r="F15" s="52" t="s">
        <v>424</v>
      </c>
      <c r="G15" s="55" t="s">
        <v>1019</v>
      </c>
      <c r="H15" s="52">
        <v>1561</v>
      </c>
      <c r="I15" s="55">
        <v>0.21099999999999999</v>
      </c>
      <c r="J15" s="52" t="s">
        <v>1026</v>
      </c>
      <c r="K15" s="55" t="s">
        <v>245</v>
      </c>
      <c r="L15" s="52" t="s">
        <v>278</v>
      </c>
      <c r="M15" s="55" t="s">
        <v>533</v>
      </c>
      <c r="N15" s="52" t="s">
        <v>227</v>
      </c>
      <c r="O15" s="55" t="s">
        <v>1015</v>
      </c>
      <c r="P15" s="52">
        <v>1332</v>
      </c>
      <c r="Q15" s="55">
        <v>0.22700000000000001</v>
      </c>
      <c r="R15" s="52" t="s">
        <v>1036</v>
      </c>
      <c r="S15" s="53" t="s">
        <v>480</v>
      </c>
      <c r="T15" s="24"/>
      <c r="U15" s="24"/>
    </row>
    <row r="16" spans="1:21" ht="15">
      <c r="A16" s="132"/>
      <c r="B16" s="144"/>
      <c r="C16" s="25" t="s">
        <v>50</v>
      </c>
      <c r="D16" s="52" t="s">
        <v>74</v>
      </c>
      <c r="E16" s="53" t="s">
        <v>75</v>
      </c>
      <c r="F16" s="52" t="s">
        <v>74</v>
      </c>
      <c r="G16" s="55" t="s">
        <v>75</v>
      </c>
      <c r="H16" s="52" t="s">
        <v>74</v>
      </c>
      <c r="I16" s="55" t="s">
        <v>75</v>
      </c>
      <c r="J16" s="52" t="s">
        <v>74</v>
      </c>
      <c r="K16" s="55" t="s">
        <v>75</v>
      </c>
      <c r="L16" s="52" t="s">
        <v>74</v>
      </c>
      <c r="M16" s="55" t="s">
        <v>75</v>
      </c>
      <c r="N16" s="52" t="s">
        <v>74</v>
      </c>
      <c r="O16" s="55" t="s">
        <v>75</v>
      </c>
      <c r="P16" s="52" t="s">
        <v>74</v>
      </c>
      <c r="Q16" s="55" t="s">
        <v>75</v>
      </c>
      <c r="R16" s="52" t="s">
        <v>74</v>
      </c>
      <c r="S16" s="53" t="s">
        <v>75</v>
      </c>
      <c r="T16" s="24"/>
      <c r="U16" s="24"/>
    </row>
    <row r="17" spans="1:21" ht="15">
      <c r="A17" s="132"/>
      <c r="B17" s="145" t="s">
        <v>51</v>
      </c>
      <c r="C17" s="56" t="s">
        <v>1252</v>
      </c>
      <c r="D17" s="52">
        <v>145341</v>
      </c>
      <c r="E17" s="53">
        <v>1.4E-2</v>
      </c>
      <c r="F17" s="52">
        <v>7671</v>
      </c>
      <c r="G17" s="55">
        <v>8.5000000000000006E-2</v>
      </c>
      <c r="H17" s="52">
        <v>23552</v>
      </c>
      <c r="I17" s="55">
        <v>4.7E-2</v>
      </c>
      <c r="J17" s="52">
        <v>48277</v>
      </c>
      <c r="K17" s="55">
        <v>3.1E-2</v>
      </c>
      <c r="L17" s="52">
        <v>28226</v>
      </c>
      <c r="M17" s="55">
        <v>4.2000000000000003E-2</v>
      </c>
      <c r="N17" s="52">
        <v>16555</v>
      </c>
      <c r="O17" s="55">
        <v>5.7000000000000002E-2</v>
      </c>
      <c r="P17" s="52">
        <v>19556</v>
      </c>
      <c r="Q17" s="55">
        <v>5.1999999999999998E-2</v>
      </c>
      <c r="R17" s="52">
        <v>1505</v>
      </c>
      <c r="S17" s="53">
        <v>0.19500000000000001</v>
      </c>
      <c r="T17" s="24"/>
      <c r="U17" s="24"/>
    </row>
    <row r="18" spans="1:21" ht="15">
      <c r="A18" s="132"/>
      <c r="B18" s="145"/>
      <c r="C18" s="56" t="s">
        <v>1253</v>
      </c>
      <c r="D18" s="52">
        <v>58437</v>
      </c>
      <c r="E18" s="53">
        <v>2.8000000000000001E-2</v>
      </c>
      <c r="F18" s="52">
        <v>7365</v>
      </c>
      <c r="G18" s="55">
        <v>8.5999999999999993E-2</v>
      </c>
      <c r="H18" s="52">
        <v>9540</v>
      </c>
      <c r="I18" s="55">
        <v>7.4999999999999997E-2</v>
      </c>
      <c r="J18" s="52">
        <v>14789</v>
      </c>
      <c r="K18" s="55">
        <v>0.06</v>
      </c>
      <c r="L18" s="52">
        <v>11104</v>
      </c>
      <c r="M18" s="55">
        <v>7.0000000000000007E-2</v>
      </c>
      <c r="N18" s="52">
        <v>6066</v>
      </c>
      <c r="O18" s="55">
        <v>9.5000000000000001E-2</v>
      </c>
      <c r="P18" s="52">
        <v>8221</v>
      </c>
      <c r="Q18" s="55">
        <v>8.2000000000000003E-2</v>
      </c>
      <c r="R18" s="52">
        <v>1354</v>
      </c>
      <c r="S18" s="53">
        <v>0.20300000000000001</v>
      </c>
      <c r="T18" s="24"/>
      <c r="U18" s="24"/>
    </row>
    <row r="19" spans="1:21" ht="15">
      <c r="A19" s="132"/>
      <c r="B19" s="145"/>
      <c r="C19" s="56" t="s">
        <v>1254</v>
      </c>
      <c r="D19" s="52">
        <v>68748</v>
      </c>
      <c r="E19" s="53">
        <v>2.7E-2</v>
      </c>
      <c r="F19" s="52">
        <v>14989</v>
      </c>
      <c r="G19" s="55">
        <v>6.2E-2</v>
      </c>
      <c r="H19" s="52">
        <v>14205</v>
      </c>
      <c r="I19" s="55">
        <v>6.5000000000000002E-2</v>
      </c>
      <c r="J19" s="52">
        <v>8958</v>
      </c>
      <c r="K19" s="55">
        <v>8.2000000000000003E-2</v>
      </c>
      <c r="L19" s="52">
        <v>11535</v>
      </c>
      <c r="M19" s="55">
        <v>7.3999999999999996E-2</v>
      </c>
      <c r="N19" s="52">
        <v>4207</v>
      </c>
      <c r="O19" s="55">
        <v>0.121</v>
      </c>
      <c r="P19" s="52">
        <v>11532</v>
      </c>
      <c r="Q19" s="55">
        <v>7.3999999999999996E-2</v>
      </c>
      <c r="R19" s="52">
        <v>3322</v>
      </c>
      <c r="S19" s="53">
        <v>0.13700000000000001</v>
      </c>
      <c r="T19" s="24"/>
      <c r="U19" s="24"/>
    </row>
    <row r="20" spans="1:21" ht="15">
      <c r="A20" s="132"/>
      <c r="B20" s="145"/>
      <c r="C20" s="56" t="s">
        <v>1255</v>
      </c>
      <c r="D20" s="52">
        <v>7834</v>
      </c>
      <c r="E20" s="53">
        <v>8.6999999999999994E-2</v>
      </c>
      <c r="F20" s="52" t="s">
        <v>1266</v>
      </c>
      <c r="G20" s="55" t="s">
        <v>533</v>
      </c>
      <c r="H20" s="52">
        <v>1626</v>
      </c>
      <c r="I20" s="55">
        <v>0.19400000000000001</v>
      </c>
      <c r="J20" s="52">
        <v>2598</v>
      </c>
      <c r="K20" s="55">
        <v>0.151</v>
      </c>
      <c r="L20" s="52">
        <v>1237</v>
      </c>
      <c r="M20" s="55">
        <v>0.223</v>
      </c>
      <c r="N20" s="52">
        <v>865</v>
      </c>
      <c r="O20" s="55">
        <v>0.26300000000000001</v>
      </c>
      <c r="P20" s="52" t="s">
        <v>685</v>
      </c>
      <c r="Q20" s="55" t="s">
        <v>341</v>
      </c>
      <c r="R20" s="52" t="s">
        <v>435</v>
      </c>
      <c r="S20" s="53" t="s">
        <v>1374</v>
      </c>
      <c r="T20" s="24"/>
      <c r="U20" s="24"/>
    </row>
    <row r="21" spans="1:21" ht="15">
      <c r="A21" s="132"/>
      <c r="B21" s="145"/>
      <c r="C21" s="56" t="s">
        <v>1256</v>
      </c>
      <c r="D21" s="52" t="s">
        <v>1244</v>
      </c>
      <c r="E21" s="53" t="s">
        <v>558</v>
      </c>
      <c r="F21" s="52" t="s">
        <v>74</v>
      </c>
      <c r="G21" s="55" t="s">
        <v>75</v>
      </c>
      <c r="H21" s="52" t="s">
        <v>74</v>
      </c>
      <c r="I21" s="55" t="s">
        <v>75</v>
      </c>
      <c r="J21" s="52" t="s">
        <v>983</v>
      </c>
      <c r="K21" s="55" t="s">
        <v>1033</v>
      </c>
      <c r="L21" s="52" t="s">
        <v>74</v>
      </c>
      <c r="M21" s="55" t="s">
        <v>75</v>
      </c>
      <c r="N21" s="52" t="s">
        <v>74</v>
      </c>
      <c r="O21" s="55" t="s">
        <v>75</v>
      </c>
      <c r="P21" s="52" t="s">
        <v>74</v>
      </c>
      <c r="Q21" s="55" t="s">
        <v>75</v>
      </c>
      <c r="R21" s="52" t="s">
        <v>74</v>
      </c>
      <c r="S21" s="53" t="s">
        <v>75</v>
      </c>
      <c r="T21" s="24"/>
      <c r="U21" s="24"/>
    </row>
    <row r="22" spans="1:21" ht="15">
      <c r="A22" s="132"/>
      <c r="B22" s="145"/>
      <c r="C22" s="56" t="s">
        <v>1257</v>
      </c>
      <c r="D22" s="52">
        <v>8115</v>
      </c>
      <c r="E22" s="53">
        <v>8.3000000000000004E-2</v>
      </c>
      <c r="F22" s="52">
        <v>1175</v>
      </c>
      <c r="G22" s="55">
        <v>0.22</v>
      </c>
      <c r="H22" s="52">
        <v>1548</v>
      </c>
      <c r="I22" s="55">
        <v>0.19</v>
      </c>
      <c r="J22" s="52">
        <v>2293</v>
      </c>
      <c r="K22" s="55">
        <v>0.157</v>
      </c>
      <c r="L22" s="52">
        <v>1207</v>
      </c>
      <c r="M22" s="55">
        <v>0.216</v>
      </c>
      <c r="N22" s="52">
        <v>868</v>
      </c>
      <c r="O22" s="55">
        <v>0.25600000000000001</v>
      </c>
      <c r="P22" s="52" t="s">
        <v>854</v>
      </c>
      <c r="Q22" s="55" t="s">
        <v>354</v>
      </c>
      <c r="R22" s="52" t="s">
        <v>206</v>
      </c>
      <c r="S22" s="53" t="s">
        <v>638</v>
      </c>
      <c r="T22" s="24"/>
      <c r="U22" s="24"/>
    </row>
    <row r="23" spans="1:21" ht="15">
      <c r="A23" s="132"/>
      <c r="B23" s="145" t="s">
        <v>52</v>
      </c>
      <c r="C23" s="27" t="s">
        <v>1258</v>
      </c>
      <c r="D23" s="52">
        <v>109211</v>
      </c>
      <c r="E23" s="53">
        <v>1.7999999999999999E-2</v>
      </c>
      <c r="F23" s="52">
        <v>6293</v>
      </c>
      <c r="G23" s="55">
        <v>9.7000000000000003E-2</v>
      </c>
      <c r="H23" s="52">
        <v>12903</v>
      </c>
      <c r="I23" s="55">
        <v>6.6000000000000003E-2</v>
      </c>
      <c r="J23" s="52">
        <v>32170</v>
      </c>
      <c r="K23" s="55">
        <v>0.04</v>
      </c>
      <c r="L23" s="52">
        <v>18424</v>
      </c>
      <c r="M23" s="55">
        <v>5.5E-2</v>
      </c>
      <c r="N23" s="52">
        <v>15206</v>
      </c>
      <c r="O23" s="55">
        <v>0.06</v>
      </c>
      <c r="P23" s="52">
        <v>22547</v>
      </c>
      <c r="Q23" s="55">
        <v>0.05</v>
      </c>
      <c r="R23" s="52">
        <v>1668</v>
      </c>
      <c r="S23" s="53">
        <v>0.193</v>
      </c>
      <c r="T23" s="24"/>
      <c r="U23" s="24"/>
    </row>
    <row r="24" spans="1:21" ht="15">
      <c r="A24" s="132"/>
      <c r="B24" s="145"/>
      <c r="C24" s="56" t="s">
        <v>1259</v>
      </c>
      <c r="D24" s="52">
        <v>11058</v>
      </c>
      <c r="E24" s="53">
        <v>7.0999999999999994E-2</v>
      </c>
      <c r="F24" s="52" t="s">
        <v>213</v>
      </c>
      <c r="G24" s="55" t="s">
        <v>551</v>
      </c>
      <c r="H24" s="52">
        <v>1131</v>
      </c>
      <c r="I24" s="55">
        <v>0.22600000000000001</v>
      </c>
      <c r="J24" s="52">
        <v>3371</v>
      </c>
      <c r="K24" s="55">
        <v>0.128</v>
      </c>
      <c r="L24" s="52">
        <v>2175</v>
      </c>
      <c r="M24" s="55">
        <v>0.161</v>
      </c>
      <c r="N24" s="52">
        <v>1580</v>
      </c>
      <c r="O24" s="55">
        <v>0.189</v>
      </c>
      <c r="P24" s="52">
        <v>2469</v>
      </c>
      <c r="Q24" s="55">
        <v>0.154</v>
      </c>
      <c r="R24" s="52" t="s">
        <v>1127</v>
      </c>
      <c r="S24" s="53" t="s">
        <v>220</v>
      </c>
      <c r="T24" s="24"/>
      <c r="U24" s="24"/>
    </row>
    <row r="25" spans="1:21" ht="15">
      <c r="A25" s="132"/>
      <c r="B25" s="145"/>
      <c r="C25" s="56" t="s">
        <v>1260</v>
      </c>
      <c r="D25" s="52">
        <v>14915</v>
      </c>
      <c r="E25" s="53">
        <v>0.06</v>
      </c>
      <c r="F25" s="52" t="s">
        <v>458</v>
      </c>
      <c r="G25" s="55" t="s">
        <v>129</v>
      </c>
      <c r="H25" s="52">
        <v>1826</v>
      </c>
      <c r="I25" s="55">
        <v>0.17699999999999999</v>
      </c>
      <c r="J25" s="52">
        <v>4936</v>
      </c>
      <c r="K25" s="55">
        <v>0.105</v>
      </c>
      <c r="L25" s="52">
        <v>2998</v>
      </c>
      <c r="M25" s="55">
        <v>0.13700000000000001</v>
      </c>
      <c r="N25" s="52">
        <v>1945</v>
      </c>
      <c r="O25" s="55">
        <v>0.16900000000000001</v>
      </c>
      <c r="P25" s="52">
        <v>2380</v>
      </c>
      <c r="Q25" s="55">
        <v>0.155</v>
      </c>
      <c r="R25" s="52" t="s">
        <v>1373</v>
      </c>
      <c r="S25" s="53" t="s">
        <v>1374</v>
      </c>
      <c r="T25" s="24"/>
      <c r="U25" s="24"/>
    </row>
    <row r="26" spans="1:21" ht="15">
      <c r="A26" s="132"/>
      <c r="B26" s="145"/>
      <c r="C26" s="56" t="s">
        <v>53</v>
      </c>
      <c r="D26" s="52">
        <v>15192</v>
      </c>
      <c r="E26" s="53">
        <v>5.8999999999999997E-2</v>
      </c>
      <c r="F26" s="52">
        <v>992</v>
      </c>
      <c r="G26" s="55">
        <v>0.24399999999999999</v>
      </c>
      <c r="H26" s="52">
        <v>1722</v>
      </c>
      <c r="I26" s="55">
        <v>0.18099999999999999</v>
      </c>
      <c r="J26" s="52">
        <v>4625</v>
      </c>
      <c r="K26" s="55">
        <v>0.108</v>
      </c>
      <c r="L26" s="52">
        <v>3306</v>
      </c>
      <c r="M26" s="55">
        <v>0.13</v>
      </c>
      <c r="N26" s="52">
        <v>1528</v>
      </c>
      <c r="O26" s="55">
        <v>0.19</v>
      </c>
      <c r="P26" s="52">
        <v>2637</v>
      </c>
      <c r="Q26" s="55">
        <v>0.14899999999999999</v>
      </c>
      <c r="R26" s="52" t="s">
        <v>457</v>
      </c>
      <c r="S26" s="53" t="s">
        <v>908</v>
      </c>
      <c r="T26" s="24"/>
      <c r="U26" s="24"/>
    </row>
    <row r="27" spans="1:21" ht="15">
      <c r="A27" s="132"/>
      <c r="B27" s="145"/>
      <c r="C27" s="27" t="s">
        <v>54</v>
      </c>
      <c r="D27" s="52">
        <v>12690</v>
      </c>
      <c r="E27" s="53">
        <v>6.8000000000000005E-2</v>
      </c>
      <c r="F27" s="52">
        <v>1440</v>
      </c>
      <c r="G27" s="55">
        <v>0.20799999999999999</v>
      </c>
      <c r="H27" s="52">
        <v>2307</v>
      </c>
      <c r="I27" s="55">
        <v>0.16300000000000001</v>
      </c>
      <c r="J27" s="52">
        <v>3183</v>
      </c>
      <c r="K27" s="55">
        <v>0.13600000000000001</v>
      </c>
      <c r="L27" s="52">
        <v>2356</v>
      </c>
      <c r="M27" s="55">
        <v>0.159</v>
      </c>
      <c r="N27" s="52">
        <v>973</v>
      </c>
      <c r="O27" s="55">
        <v>0.25</v>
      </c>
      <c r="P27" s="52">
        <v>2207</v>
      </c>
      <c r="Q27" s="55">
        <v>0.16700000000000001</v>
      </c>
      <c r="R27" s="52" t="s">
        <v>544</v>
      </c>
      <c r="S27" s="53" t="s">
        <v>1027</v>
      </c>
      <c r="T27" s="24"/>
      <c r="U27" s="24"/>
    </row>
    <row r="28" spans="1:21" ht="15">
      <c r="A28" s="132"/>
      <c r="B28" s="145"/>
      <c r="C28" s="27" t="s">
        <v>55</v>
      </c>
      <c r="D28" s="52">
        <v>21114</v>
      </c>
      <c r="E28" s="53">
        <v>5.0999999999999997E-2</v>
      </c>
      <c r="F28" s="52">
        <v>1834</v>
      </c>
      <c r="G28" s="55">
        <v>0.17899999999999999</v>
      </c>
      <c r="H28" s="52">
        <v>8454</v>
      </c>
      <c r="I28" s="55">
        <v>8.2000000000000003E-2</v>
      </c>
      <c r="J28" s="52">
        <v>1134</v>
      </c>
      <c r="K28" s="55">
        <v>0.23200000000000001</v>
      </c>
      <c r="L28" s="52">
        <v>6864</v>
      </c>
      <c r="M28" s="55">
        <v>9.2999999999999999E-2</v>
      </c>
      <c r="N28" s="52" t="s">
        <v>1340</v>
      </c>
      <c r="O28" s="55" t="s">
        <v>1156</v>
      </c>
      <c r="P28" s="52">
        <v>2222</v>
      </c>
      <c r="Q28" s="55">
        <v>0.16900000000000001</v>
      </c>
      <c r="R28" s="52" t="s">
        <v>965</v>
      </c>
      <c r="S28" s="53" t="s">
        <v>1027</v>
      </c>
      <c r="T28" s="24"/>
      <c r="U28" s="24"/>
    </row>
    <row r="29" spans="1:21" ht="15">
      <c r="A29" s="132"/>
      <c r="B29" s="145"/>
      <c r="C29" s="27" t="s">
        <v>56</v>
      </c>
      <c r="D29" s="52">
        <v>20070</v>
      </c>
      <c r="E29" s="53">
        <v>5.0999999999999997E-2</v>
      </c>
      <c r="F29" s="52">
        <v>2315</v>
      </c>
      <c r="G29" s="55">
        <v>0.158</v>
      </c>
      <c r="H29" s="52">
        <v>3502</v>
      </c>
      <c r="I29" s="55">
        <v>0.127</v>
      </c>
      <c r="J29" s="52">
        <v>5871</v>
      </c>
      <c r="K29" s="55">
        <v>9.5000000000000001E-2</v>
      </c>
      <c r="L29" s="52">
        <v>4810</v>
      </c>
      <c r="M29" s="55">
        <v>0.107</v>
      </c>
      <c r="N29" s="52">
        <v>1497</v>
      </c>
      <c r="O29" s="55">
        <v>0.193</v>
      </c>
      <c r="P29" s="52">
        <v>1670</v>
      </c>
      <c r="Q29" s="55">
        <v>0.189</v>
      </c>
      <c r="R29" s="52" t="s">
        <v>118</v>
      </c>
      <c r="S29" s="53" t="s">
        <v>1028</v>
      </c>
      <c r="T29" s="24"/>
      <c r="U29" s="24"/>
    </row>
    <row r="30" spans="1:21" ht="15">
      <c r="A30" s="132"/>
      <c r="B30" s="145"/>
      <c r="C30" s="27" t="s">
        <v>57</v>
      </c>
      <c r="D30" s="52">
        <v>79535</v>
      </c>
      <c r="E30" s="53">
        <v>2.3E-2</v>
      </c>
      <c r="F30" s="52">
        <v>17419</v>
      </c>
      <c r="G30" s="55">
        <v>5.6000000000000001E-2</v>
      </c>
      <c r="H30" s="52">
        <v>17955</v>
      </c>
      <c r="I30" s="55">
        <v>5.3999999999999999E-2</v>
      </c>
      <c r="J30" s="52">
        <v>20675</v>
      </c>
      <c r="K30" s="55">
        <v>0.05</v>
      </c>
      <c r="L30" s="52">
        <v>11273</v>
      </c>
      <c r="M30" s="55">
        <v>6.9000000000000006E-2</v>
      </c>
      <c r="N30" s="52">
        <v>5064</v>
      </c>
      <c r="O30" s="55">
        <v>0.105</v>
      </c>
      <c r="P30" s="52">
        <v>3696</v>
      </c>
      <c r="Q30" s="55">
        <v>0.125</v>
      </c>
      <c r="R30" s="52">
        <v>3453</v>
      </c>
      <c r="S30" s="53">
        <v>0.13</v>
      </c>
      <c r="T30" s="24"/>
      <c r="U30" s="24"/>
    </row>
    <row r="31" spans="1:21" ht="15">
      <c r="A31" s="132"/>
      <c r="B31" s="145"/>
      <c r="C31" s="27" t="s">
        <v>58</v>
      </c>
      <c r="D31" s="52">
        <v>4353</v>
      </c>
      <c r="E31" s="53">
        <v>0.11700000000000001</v>
      </c>
      <c r="F31" s="52" t="s">
        <v>1010</v>
      </c>
      <c r="G31" s="55" t="s">
        <v>523</v>
      </c>
      <c r="H31" s="52" t="s">
        <v>737</v>
      </c>
      <c r="I31" s="55" t="s">
        <v>125</v>
      </c>
      <c r="J31" s="52">
        <v>938</v>
      </c>
      <c r="K31" s="55">
        <v>0.249</v>
      </c>
      <c r="L31" s="52">
        <v>1108</v>
      </c>
      <c r="M31" s="55">
        <v>0.23200000000000001</v>
      </c>
      <c r="N31" s="52" t="s">
        <v>601</v>
      </c>
      <c r="O31" s="55" t="s">
        <v>1607</v>
      </c>
      <c r="P31" s="52" t="s">
        <v>284</v>
      </c>
      <c r="Q31" s="55" t="s">
        <v>1019</v>
      </c>
      <c r="R31" s="52" t="s">
        <v>74</v>
      </c>
      <c r="S31" s="53" t="s">
        <v>75</v>
      </c>
      <c r="T31" s="24"/>
      <c r="U31" s="24"/>
    </row>
    <row r="32" spans="1:21" ht="15">
      <c r="A32" s="132"/>
      <c r="B32" s="145"/>
      <c r="C32" s="27" t="s">
        <v>59</v>
      </c>
      <c r="D32" s="52" t="s">
        <v>156</v>
      </c>
      <c r="E32" s="53" t="s">
        <v>988</v>
      </c>
      <c r="F32" s="52" t="s">
        <v>568</v>
      </c>
      <c r="G32" s="55" t="s">
        <v>1011</v>
      </c>
      <c r="H32" s="52" t="s">
        <v>1020</v>
      </c>
      <c r="I32" s="55" t="s">
        <v>1021</v>
      </c>
      <c r="J32" s="52" t="s">
        <v>1024</v>
      </c>
      <c r="K32" s="55" t="s">
        <v>1025</v>
      </c>
      <c r="L32" s="52" t="s">
        <v>74</v>
      </c>
      <c r="M32" s="55" t="s">
        <v>75</v>
      </c>
      <c r="N32" s="52" t="s">
        <v>1575</v>
      </c>
      <c r="O32" s="55" t="s">
        <v>1226</v>
      </c>
      <c r="P32" s="52" t="s">
        <v>74</v>
      </c>
      <c r="Q32" s="55" t="s">
        <v>75</v>
      </c>
      <c r="R32" s="52" t="s">
        <v>217</v>
      </c>
      <c r="S32" s="53" t="s">
        <v>1029</v>
      </c>
      <c r="T32" s="24"/>
      <c r="U32" s="24"/>
    </row>
    <row r="33" spans="1:21" ht="15">
      <c r="A33" s="132"/>
      <c r="B33" s="132" t="s">
        <v>60</v>
      </c>
      <c r="C33" s="56" t="s">
        <v>61</v>
      </c>
      <c r="D33" s="52">
        <v>13088</v>
      </c>
      <c r="E33" s="53">
        <v>6.5000000000000002E-2</v>
      </c>
      <c r="F33" s="52" t="s">
        <v>1012</v>
      </c>
      <c r="G33" s="55" t="s">
        <v>1013</v>
      </c>
      <c r="H33" s="52" t="s">
        <v>1022</v>
      </c>
      <c r="I33" s="55" t="s">
        <v>731</v>
      </c>
      <c r="J33" s="52">
        <v>2785</v>
      </c>
      <c r="K33" s="55">
        <v>0.14199999999999999</v>
      </c>
      <c r="L33" s="52">
        <v>2273</v>
      </c>
      <c r="M33" s="55">
        <v>0.161</v>
      </c>
      <c r="N33" s="52">
        <v>2531</v>
      </c>
      <c r="O33" s="55">
        <v>0.15</v>
      </c>
      <c r="P33" s="52">
        <v>4638</v>
      </c>
      <c r="Q33" s="55">
        <v>0.112</v>
      </c>
      <c r="R33" s="52" t="s">
        <v>194</v>
      </c>
      <c r="S33" s="53" t="s">
        <v>1030</v>
      </c>
      <c r="T33" s="24"/>
      <c r="U33" s="24"/>
    </row>
    <row r="34" spans="1:21" ht="15">
      <c r="A34" s="132"/>
      <c r="B34" s="132"/>
      <c r="C34" s="56" t="s">
        <v>62</v>
      </c>
      <c r="D34" s="52">
        <v>29980</v>
      </c>
      <c r="E34" s="53">
        <v>4.2000000000000003E-2</v>
      </c>
      <c r="F34" s="52" t="s">
        <v>547</v>
      </c>
      <c r="G34" s="55" t="s">
        <v>896</v>
      </c>
      <c r="H34" s="52" t="s">
        <v>819</v>
      </c>
      <c r="I34" s="55" t="s">
        <v>380</v>
      </c>
      <c r="J34" s="52">
        <v>2950</v>
      </c>
      <c r="K34" s="55">
        <v>0.13800000000000001</v>
      </c>
      <c r="L34" s="52">
        <v>4176</v>
      </c>
      <c r="M34" s="55">
        <v>0.11600000000000001</v>
      </c>
      <c r="N34" s="52">
        <v>4521</v>
      </c>
      <c r="O34" s="55">
        <v>0.111</v>
      </c>
      <c r="P34" s="52">
        <v>17451</v>
      </c>
      <c r="Q34" s="55">
        <v>5.6000000000000001E-2</v>
      </c>
      <c r="R34" s="52" t="s">
        <v>920</v>
      </c>
      <c r="S34" s="53" t="s">
        <v>586</v>
      </c>
      <c r="T34" s="24"/>
      <c r="U34" s="24"/>
    </row>
    <row r="35" spans="1:21" ht="15">
      <c r="A35" s="132"/>
      <c r="B35" s="132"/>
      <c r="C35" s="56" t="s">
        <v>63</v>
      </c>
      <c r="D35" s="52">
        <v>25825</v>
      </c>
      <c r="E35" s="53">
        <v>4.4999999999999998E-2</v>
      </c>
      <c r="F35" s="52" t="s">
        <v>860</v>
      </c>
      <c r="G35" s="55" t="s">
        <v>179</v>
      </c>
      <c r="H35" s="52">
        <v>1389</v>
      </c>
      <c r="I35" s="55">
        <v>0.20200000000000001</v>
      </c>
      <c r="J35" s="52">
        <v>8898</v>
      </c>
      <c r="K35" s="55">
        <v>7.8E-2</v>
      </c>
      <c r="L35" s="52">
        <v>5223</v>
      </c>
      <c r="M35" s="55">
        <v>0.105</v>
      </c>
      <c r="N35" s="52">
        <v>5613</v>
      </c>
      <c r="O35" s="55">
        <v>0.1</v>
      </c>
      <c r="P35" s="52">
        <v>4236</v>
      </c>
      <c r="Q35" s="55">
        <v>0.11899999999999999</v>
      </c>
      <c r="R35" s="52" t="s">
        <v>994</v>
      </c>
      <c r="S35" s="53" t="s">
        <v>1031</v>
      </c>
      <c r="T35" s="24"/>
      <c r="U35" s="24"/>
    </row>
    <row r="36" spans="1:21" ht="15">
      <c r="A36" s="132"/>
      <c r="B36" s="132"/>
      <c r="C36" s="56" t="s">
        <v>64</v>
      </c>
      <c r="D36" s="52">
        <v>21323</v>
      </c>
      <c r="E36" s="53">
        <v>0.05</v>
      </c>
      <c r="F36" s="52" t="s">
        <v>1014</v>
      </c>
      <c r="G36" s="55" t="s">
        <v>209</v>
      </c>
      <c r="H36" s="52">
        <v>1763</v>
      </c>
      <c r="I36" s="55">
        <v>0.18</v>
      </c>
      <c r="J36" s="52">
        <v>8958</v>
      </c>
      <c r="K36" s="55">
        <v>7.8E-2</v>
      </c>
      <c r="L36" s="52">
        <v>5938</v>
      </c>
      <c r="M36" s="55">
        <v>9.7000000000000003E-2</v>
      </c>
      <c r="N36" s="52">
        <v>2182</v>
      </c>
      <c r="O36" s="55">
        <v>0.16200000000000001</v>
      </c>
      <c r="P36" s="52">
        <v>1773</v>
      </c>
      <c r="Q36" s="55">
        <v>0.186</v>
      </c>
      <c r="R36" s="52" t="s">
        <v>313</v>
      </c>
      <c r="S36" s="53" t="s">
        <v>191</v>
      </c>
      <c r="T36" s="24"/>
      <c r="U36" s="24"/>
    </row>
    <row r="37" spans="1:21" ht="15">
      <c r="A37" s="132"/>
      <c r="B37" s="132"/>
      <c r="C37" s="56" t="s">
        <v>65</v>
      </c>
      <c r="D37" s="52">
        <v>24345</v>
      </c>
      <c r="E37" s="53">
        <v>4.7E-2</v>
      </c>
      <c r="F37" s="52">
        <v>2451</v>
      </c>
      <c r="G37" s="55">
        <v>0.156</v>
      </c>
      <c r="H37" s="52">
        <v>5314</v>
      </c>
      <c r="I37" s="55">
        <v>0.104</v>
      </c>
      <c r="J37" s="52">
        <v>8064</v>
      </c>
      <c r="K37" s="55">
        <v>8.3000000000000004E-2</v>
      </c>
      <c r="L37" s="52">
        <v>4549</v>
      </c>
      <c r="M37" s="55">
        <v>0.113</v>
      </c>
      <c r="N37" s="52">
        <v>2713</v>
      </c>
      <c r="O37" s="55">
        <v>0.14699999999999999</v>
      </c>
      <c r="P37" s="52" t="s">
        <v>481</v>
      </c>
      <c r="Q37" s="55" t="s">
        <v>583</v>
      </c>
      <c r="R37" s="52" t="s">
        <v>229</v>
      </c>
      <c r="S37" s="53" t="s">
        <v>83</v>
      </c>
      <c r="T37" s="24"/>
      <c r="U37" s="24"/>
    </row>
    <row r="38" spans="1:21" ht="15">
      <c r="A38" s="132"/>
      <c r="B38" s="132"/>
      <c r="C38" s="56" t="s">
        <v>66</v>
      </c>
      <c r="D38" s="52">
        <v>2176</v>
      </c>
      <c r="E38" s="53">
        <v>0.16300000000000001</v>
      </c>
      <c r="F38" s="52" t="s">
        <v>961</v>
      </c>
      <c r="G38" s="55" t="s">
        <v>1015</v>
      </c>
      <c r="H38" s="52" t="s">
        <v>1023</v>
      </c>
      <c r="I38" s="55" t="s">
        <v>207</v>
      </c>
      <c r="J38" s="52">
        <v>843</v>
      </c>
      <c r="K38" s="55">
        <v>0.26400000000000001</v>
      </c>
      <c r="L38" s="52" t="s">
        <v>1574</v>
      </c>
      <c r="M38" s="55" t="s">
        <v>875</v>
      </c>
      <c r="N38" s="52" t="s">
        <v>1161</v>
      </c>
      <c r="O38" s="55" t="s">
        <v>556</v>
      </c>
      <c r="P38" s="52" t="s">
        <v>74</v>
      </c>
      <c r="Q38" s="55" t="s">
        <v>75</v>
      </c>
      <c r="R38" s="52" t="s">
        <v>74</v>
      </c>
      <c r="S38" s="53" t="s">
        <v>75</v>
      </c>
      <c r="T38" s="24"/>
      <c r="U38" s="24"/>
    </row>
    <row r="39" spans="1:21" ht="15">
      <c r="A39" s="132"/>
      <c r="B39" s="132"/>
      <c r="C39" s="56" t="s">
        <v>67</v>
      </c>
      <c r="D39" s="52">
        <v>14941</v>
      </c>
      <c r="E39" s="53">
        <v>6.0999999999999999E-2</v>
      </c>
      <c r="F39" s="52">
        <v>1290</v>
      </c>
      <c r="G39" s="55">
        <v>0.218</v>
      </c>
      <c r="H39" s="52">
        <v>2850</v>
      </c>
      <c r="I39" s="55">
        <v>0.14299999999999999</v>
      </c>
      <c r="J39" s="52">
        <v>6820</v>
      </c>
      <c r="K39" s="55">
        <v>9.1999999999999998E-2</v>
      </c>
      <c r="L39" s="52">
        <v>1747</v>
      </c>
      <c r="M39" s="55">
        <v>0.185</v>
      </c>
      <c r="N39" s="52">
        <v>1632</v>
      </c>
      <c r="O39" s="55">
        <v>0.189</v>
      </c>
      <c r="P39" s="52" t="s">
        <v>1075</v>
      </c>
      <c r="Q39" s="55" t="s">
        <v>1231</v>
      </c>
      <c r="R39" s="52" t="s">
        <v>229</v>
      </c>
      <c r="S39" s="53" t="s">
        <v>1032</v>
      </c>
      <c r="T39" s="24"/>
      <c r="U39" s="24"/>
    </row>
    <row r="40" spans="1:21" ht="15">
      <c r="A40" s="132"/>
      <c r="B40" s="132"/>
      <c r="C40" s="56" t="s">
        <v>68</v>
      </c>
      <c r="D40" s="52">
        <v>5261</v>
      </c>
      <c r="E40" s="53">
        <v>0.105</v>
      </c>
      <c r="F40" s="52" t="s">
        <v>1016</v>
      </c>
      <c r="G40" s="55" t="s">
        <v>812</v>
      </c>
      <c r="H40" s="52">
        <v>1199</v>
      </c>
      <c r="I40" s="55">
        <v>0.22600000000000001</v>
      </c>
      <c r="J40" s="52">
        <v>2311</v>
      </c>
      <c r="K40" s="55">
        <v>0.158</v>
      </c>
      <c r="L40" s="52" t="s">
        <v>1094</v>
      </c>
      <c r="M40" s="55" t="s">
        <v>533</v>
      </c>
      <c r="N40" s="52" t="s">
        <v>726</v>
      </c>
      <c r="O40" s="55" t="s">
        <v>588</v>
      </c>
      <c r="P40" s="52" t="s">
        <v>74</v>
      </c>
      <c r="Q40" s="55" t="s">
        <v>75</v>
      </c>
      <c r="R40" s="52" t="s">
        <v>983</v>
      </c>
      <c r="S40" s="53" t="s">
        <v>1033</v>
      </c>
      <c r="T40" s="24"/>
      <c r="U40" s="24"/>
    </row>
    <row r="41" spans="1:21" ht="15">
      <c r="A41" s="132"/>
      <c r="B41" s="132"/>
      <c r="C41" s="56" t="s">
        <v>69</v>
      </c>
      <c r="D41" s="52">
        <v>8632</v>
      </c>
      <c r="E41" s="53">
        <v>8.1000000000000003E-2</v>
      </c>
      <c r="F41" s="52">
        <v>1493</v>
      </c>
      <c r="G41" s="55">
        <v>0.19800000000000001</v>
      </c>
      <c r="H41" s="52">
        <v>2685</v>
      </c>
      <c r="I41" s="55">
        <v>0.14799999999999999</v>
      </c>
      <c r="J41" s="52">
        <v>2511</v>
      </c>
      <c r="K41" s="55">
        <v>0.151</v>
      </c>
      <c r="L41" s="52">
        <v>1238</v>
      </c>
      <c r="M41" s="55">
        <v>0.218</v>
      </c>
      <c r="N41" s="52" t="s">
        <v>800</v>
      </c>
      <c r="O41" s="55" t="s">
        <v>876</v>
      </c>
      <c r="P41" s="52" t="s">
        <v>508</v>
      </c>
      <c r="Q41" s="55" t="s">
        <v>600</v>
      </c>
      <c r="R41" s="52" t="s">
        <v>1034</v>
      </c>
      <c r="S41" s="53" t="s">
        <v>1000</v>
      </c>
      <c r="T41" s="24"/>
      <c r="U41" s="24"/>
    </row>
    <row r="42" spans="1:21" ht="15">
      <c r="A42" s="132"/>
      <c r="B42" s="132"/>
      <c r="C42" s="56" t="s">
        <v>70</v>
      </c>
      <c r="D42" s="52">
        <v>137763</v>
      </c>
      <c r="E42" s="53">
        <v>1.4999999999999999E-2</v>
      </c>
      <c r="F42" s="52">
        <v>23554</v>
      </c>
      <c r="G42" s="55">
        <v>4.8000000000000001E-2</v>
      </c>
      <c r="H42" s="52">
        <v>32848</v>
      </c>
      <c r="I42" s="55">
        <v>3.9E-2</v>
      </c>
      <c r="J42" s="52">
        <v>31801</v>
      </c>
      <c r="K42" s="55">
        <v>0.04</v>
      </c>
      <c r="L42" s="52">
        <v>26410</v>
      </c>
      <c r="M42" s="55">
        <v>4.4999999999999998E-2</v>
      </c>
      <c r="N42" s="52">
        <v>8237</v>
      </c>
      <c r="O42" s="55">
        <v>8.2000000000000003E-2</v>
      </c>
      <c r="P42" s="52">
        <v>10543</v>
      </c>
      <c r="Q42" s="55">
        <v>7.4999999999999997E-2</v>
      </c>
      <c r="R42" s="52">
        <v>4370</v>
      </c>
      <c r="S42" s="53">
        <v>0.11600000000000001</v>
      </c>
      <c r="T42" s="24"/>
      <c r="U42" s="24"/>
    </row>
    <row r="43" spans="1:21" ht="15">
      <c r="A43" s="132"/>
      <c r="B43" s="132"/>
      <c r="C43" s="56" t="s">
        <v>71</v>
      </c>
      <c r="D43" s="52">
        <v>5395</v>
      </c>
      <c r="E43" s="53">
        <v>0.104</v>
      </c>
      <c r="F43" s="52" t="s">
        <v>1017</v>
      </c>
      <c r="G43" s="55" t="s">
        <v>1018</v>
      </c>
      <c r="H43" s="52">
        <v>1058</v>
      </c>
      <c r="I43" s="55">
        <v>0.23400000000000001</v>
      </c>
      <c r="J43" s="52">
        <v>1074</v>
      </c>
      <c r="K43" s="55">
        <v>0.23200000000000001</v>
      </c>
      <c r="L43" s="52">
        <v>875</v>
      </c>
      <c r="M43" s="55">
        <v>0.25700000000000001</v>
      </c>
      <c r="N43" s="52" t="s">
        <v>431</v>
      </c>
      <c r="O43" s="55" t="s">
        <v>681</v>
      </c>
      <c r="P43" s="52" t="s">
        <v>299</v>
      </c>
      <c r="Q43" s="55" t="s">
        <v>670</v>
      </c>
      <c r="R43" s="52" t="s">
        <v>1035</v>
      </c>
      <c r="S43" s="53" t="s">
        <v>241</v>
      </c>
      <c r="T43" s="24"/>
      <c r="U43" s="24"/>
    </row>
    <row r="44" spans="1:21">
      <c r="A44" s="34" t="s">
        <v>6</v>
      </c>
      <c r="B44" s="24"/>
      <c r="C44" s="24"/>
      <c r="D44" s="24"/>
      <c r="E44" s="24"/>
      <c r="F44" s="24"/>
      <c r="G44" s="24"/>
      <c r="H44" s="24"/>
      <c r="I44" s="24"/>
      <c r="J44" s="24"/>
      <c r="K44" s="24"/>
      <c r="L44" s="24"/>
      <c r="M44" s="24"/>
      <c r="N44" s="24"/>
      <c r="O44" s="24"/>
      <c r="P44" s="24"/>
      <c r="Q44" s="24"/>
      <c r="R44" s="24"/>
      <c r="S44" s="24"/>
      <c r="T44" s="24"/>
      <c r="U44" s="24"/>
    </row>
    <row r="45" spans="1:21">
      <c r="A45" s="34" t="s">
        <v>7</v>
      </c>
      <c r="B45" s="24"/>
      <c r="C45" s="24"/>
      <c r="D45" s="24"/>
      <c r="E45" s="24"/>
      <c r="F45" s="24"/>
      <c r="G45" s="24"/>
      <c r="H45" s="24"/>
      <c r="I45" s="24"/>
      <c r="J45" s="24"/>
      <c r="K45" s="24"/>
      <c r="L45" s="24"/>
      <c r="M45" s="24"/>
      <c r="N45" s="24"/>
      <c r="O45" s="24"/>
      <c r="P45" s="24"/>
      <c r="Q45" s="24"/>
      <c r="R45" s="24"/>
      <c r="S45" s="24"/>
      <c r="T45" s="24"/>
      <c r="U45" s="24"/>
    </row>
    <row r="46" spans="1:21">
      <c r="A46" s="34" t="s">
        <v>38</v>
      </c>
      <c r="B46" s="24"/>
      <c r="C46" s="24"/>
      <c r="D46" s="24"/>
      <c r="E46" s="24"/>
      <c r="F46" s="24"/>
      <c r="G46" s="24"/>
      <c r="H46" s="24"/>
      <c r="I46" s="24"/>
      <c r="J46" s="24"/>
      <c r="K46" s="24"/>
      <c r="L46" s="24"/>
      <c r="M46" s="24"/>
      <c r="N46" s="24"/>
      <c r="O46" s="24"/>
      <c r="P46" s="24"/>
      <c r="Q46" s="24"/>
      <c r="R46" s="24"/>
      <c r="S46" s="24"/>
      <c r="T46" s="24"/>
      <c r="U46" s="24"/>
    </row>
    <row r="47" spans="1:21">
      <c r="A47" s="34" t="s">
        <v>8</v>
      </c>
      <c r="B47" s="24"/>
      <c r="C47" s="24"/>
      <c r="D47" s="24"/>
      <c r="E47" s="24"/>
      <c r="F47" s="24"/>
      <c r="G47" s="24"/>
      <c r="H47" s="24"/>
      <c r="I47" s="24"/>
      <c r="J47" s="24"/>
      <c r="K47" s="24"/>
      <c r="L47" s="24"/>
      <c r="M47" s="24"/>
      <c r="N47" s="24"/>
      <c r="O47" s="24"/>
      <c r="P47" s="24"/>
      <c r="Q47" s="24"/>
      <c r="R47" s="24"/>
      <c r="S47" s="24"/>
      <c r="T47" s="24"/>
      <c r="U47" s="24"/>
    </row>
    <row r="48" spans="1:21">
      <c r="A48" s="24"/>
      <c r="B48" s="24"/>
      <c r="C48" s="24"/>
      <c r="D48" s="24"/>
      <c r="E48" s="24"/>
      <c r="F48" s="24"/>
      <c r="G48" s="24"/>
      <c r="H48" s="24"/>
      <c r="I48" s="24"/>
      <c r="J48" s="24"/>
      <c r="K48" s="24"/>
      <c r="L48" s="24"/>
      <c r="M48" s="24"/>
      <c r="N48" s="24"/>
      <c r="O48" s="24"/>
      <c r="P48" s="24"/>
      <c r="Q48" s="24"/>
      <c r="R48" s="24"/>
      <c r="S48" s="24"/>
      <c r="T48" s="24"/>
      <c r="U48" s="24"/>
    </row>
    <row r="49" spans="1:21">
      <c r="A49" s="24"/>
      <c r="B49" s="24"/>
      <c r="C49" s="24"/>
      <c r="D49" s="24"/>
      <c r="E49" s="24"/>
      <c r="F49" s="24"/>
      <c r="G49" s="24"/>
      <c r="H49" s="24"/>
      <c r="I49" s="24"/>
      <c r="J49" s="24"/>
      <c r="K49" s="24"/>
      <c r="L49" s="24"/>
      <c r="M49" s="24"/>
      <c r="N49" s="24"/>
      <c r="O49" s="24"/>
      <c r="P49" s="24"/>
      <c r="Q49" s="24"/>
      <c r="R49" s="24"/>
      <c r="S49" s="24"/>
      <c r="T49" s="24"/>
      <c r="U49" s="24"/>
    </row>
    <row r="50" spans="1:21">
      <c r="A50" s="24"/>
      <c r="B50" s="24"/>
      <c r="C50" s="24"/>
      <c r="D50" s="24"/>
      <c r="E50" s="24"/>
      <c r="F50" s="24"/>
      <c r="G50" s="24"/>
      <c r="H50" s="24"/>
      <c r="I50" s="24"/>
      <c r="J50" s="24"/>
      <c r="K50" s="24"/>
      <c r="L50" s="24"/>
      <c r="M50" s="24"/>
      <c r="N50" s="24"/>
      <c r="O50" s="24"/>
      <c r="P50" s="24"/>
      <c r="Q50" s="24"/>
      <c r="R50" s="24"/>
      <c r="S50" s="24"/>
      <c r="T50" s="24"/>
      <c r="U50" s="24"/>
    </row>
    <row r="51" spans="1:21">
      <c r="A51" s="24"/>
      <c r="B51" s="24"/>
      <c r="C51" s="24"/>
      <c r="D51" s="24"/>
      <c r="E51" s="24"/>
      <c r="F51" s="24"/>
      <c r="G51" s="24"/>
      <c r="H51" s="24"/>
      <c r="I51" s="24"/>
      <c r="J51" s="24"/>
      <c r="K51" s="24"/>
      <c r="L51" s="24"/>
      <c r="M51" s="24"/>
      <c r="N51" s="24"/>
      <c r="O51" s="24"/>
      <c r="P51" s="24"/>
      <c r="Q51" s="24"/>
      <c r="R51" s="24"/>
      <c r="S51" s="24"/>
      <c r="T51" s="24"/>
      <c r="U51" s="24"/>
    </row>
  </sheetData>
  <mergeCells count="17">
    <mergeCell ref="A5:A43"/>
    <mergeCell ref="B5:C5"/>
    <mergeCell ref="B6:B7"/>
    <mergeCell ref="B8:B11"/>
    <mergeCell ref="B12:B16"/>
    <mergeCell ref="B17:B22"/>
    <mergeCell ref="B23:B32"/>
    <mergeCell ref="B33:B43"/>
    <mergeCell ref="N3:O3"/>
    <mergeCell ref="P3:Q3"/>
    <mergeCell ref="R3:S3"/>
    <mergeCell ref="A3:C4"/>
    <mergeCell ref="D3:E3"/>
    <mergeCell ref="F3:G3"/>
    <mergeCell ref="H3:I3"/>
    <mergeCell ref="J3:K3"/>
    <mergeCell ref="L3:M3"/>
  </mergeCells>
  <pageMargins left="0.70866141732283472" right="0.70866141732283472" top="0.78740157480314965" bottom="0.78740157480314965" header="0.31496062992125984" footer="0.31496062992125984"/>
  <pageSetup paperSize="8" scale="87" orientation="landscape" r:id="rId1"/>
</worksheet>
</file>

<file path=xl/worksheets/sheet3.xml><?xml version="1.0" encoding="utf-8"?>
<worksheet xmlns="http://schemas.openxmlformats.org/spreadsheetml/2006/main" xmlns:r="http://schemas.openxmlformats.org/officeDocument/2006/relationships">
  <sheetPr filterMode="1">
    <pageSetUpPr fitToPage="1"/>
  </sheetPr>
  <dimension ref="A1:X32"/>
  <sheetViews>
    <sheetView workbookViewId="0">
      <selection activeCell="A4" sqref="A4"/>
    </sheetView>
  </sheetViews>
  <sheetFormatPr baseColWidth="10" defaultRowHeight="12.75"/>
  <cols>
    <col min="1" max="4" width="11" style="62"/>
    <col min="5" max="5" width="11" style="62" customWidth="1"/>
    <col min="6" max="16384" width="11" style="62"/>
  </cols>
  <sheetData>
    <row r="1" spans="1:24" s="59" customFormat="1" ht="15.75">
      <c r="A1" s="58" t="s">
        <v>1696</v>
      </c>
    </row>
    <row r="2" spans="1:24" s="69" customFormat="1">
      <c r="A2" s="60" t="s">
        <v>1633</v>
      </c>
    </row>
    <row r="3" spans="1:24" s="61" customFormat="1">
      <c r="A3" s="60" t="s">
        <v>1694</v>
      </c>
      <c r="O3" s="62"/>
      <c r="P3" s="62"/>
      <c r="Q3" s="62"/>
      <c r="R3" s="62"/>
      <c r="S3" s="62"/>
    </row>
    <row r="4" spans="1:24" s="61" customFormat="1">
      <c r="A4" s="60"/>
      <c r="O4" s="62"/>
      <c r="P4" s="62"/>
      <c r="Q4" s="62"/>
      <c r="R4" s="62"/>
      <c r="S4" s="62"/>
    </row>
    <row r="5" spans="1:24" s="61" customFormat="1">
      <c r="D5" s="61" t="s">
        <v>1659</v>
      </c>
      <c r="O5" s="62"/>
      <c r="P5" s="61" t="s">
        <v>1660</v>
      </c>
      <c r="Q5" s="62"/>
      <c r="R5" s="62"/>
      <c r="S5" s="62"/>
    </row>
    <row r="6" spans="1:24" s="61" customFormat="1">
      <c r="A6" s="60"/>
      <c r="F6" s="61" t="s">
        <v>1693</v>
      </c>
      <c r="H6" s="61" t="s">
        <v>1692</v>
      </c>
      <c r="J6" s="61" t="s">
        <v>1721</v>
      </c>
      <c r="Q6" s="61" t="s">
        <v>1693</v>
      </c>
      <c r="S6" s="61" t="s">
        <v>1692</v>
      </c>
      <c r="U6" s="61" t="s">
        <v>1721</v>
      </c>
      <c r="X6" s="61" t="s">
        <v>1695</v>
      </c>
    </row>
    <row r="7" spans="1:24" s="63" customFormat="1" ht="51">
      <c r="A7" s="63" t="s">
        <v>1619</v>
      </c>
      <c r="B7" s="81" t="s">
        <v>9</v>
      </c>
      <c r="C7" s="81" t="s">
        <v>46</v>
      </c>
      <c r="D7" s="81" t="s">
        <v>0</v>
      </c>
      <c r="E7" s="81" t="str">
        <f>'3.1_A'!C6</f>
        <v>Fehlende Angabe</v>
      </c>
      <c r="F7" s="86" t="s">
        <v>1656</v>
      </c>
      <c r="G7" s="86" t="s">
        <v>1657</v>
      </c>
      <c r="H7" s="86" t="s">
        <v>1655</v>
      </c>
      <c r="I7" s="86" t="s">
        <v>1654</v>
      </c>
      <c r="J7" s="86" t="s">
        <v>1658</v>
      </c>
      <c r="K7" s="86" t="s">
        <v>1136</v>
      </c>
      <c r="N7" s="64" t="s">
        <v>9</v>
      </c>
      <c r="O7" s="64" t="s">
        <v>46</v>
      </c>
      <c r="P7" s="63" t="s">
        <v>0</v>
      </c>
      <c r="Q7" s="63" t="s">
        <v>1620</v>
      </c>
      <c r="R7" s="63" t="s">
        <v>1656</v>
      </c>
      <c r="S7" s="63" t="s">
        <v>1657</v>
      </c>
      <c r="T7" s="63" t="s">
        <v>1655</v>
      </c>
      <c r="U7" s="63" t="s">
        <v>1654</v>
      </c>
      <c r="V7" s="63" t="s">
        <v>1658</v>
      </c>
      <c r="W7" s="63" t="s">
        <v>1136</v>
      </c>
    </row>
    <row r="8" spans="1:24">
      <c r="A8" s="65">
        <v>1</v>
      </c>
      <c r="B8" s="74" t="s">
        <v>1626</v>
      </c>
      <c r="C8" s="74" t="s">
        <v>1625</v>
      </c>
      <c r="D8" s="74">
        <f>'3.1_A'!Q7</f>
        <v>5157999</v>
      </c>
      <c r="E8" s="74">
        <f>'3.1_A'!C7</f>
        <v>42511</v>
      </c>
      <c r="F8" s="74">
        <f>'3.1_A'!E7</f>
        <v>287325</v>
      </c>
      <c r="G8" s="74">
        <f>'3.1_A'!G7</f>
        <v>827940</v>
      </c>
      <c r="H8" s="74">
        <f>'3.1_A'!I7</f>
        <v>2070162</v>
      </c>
      <c r="I8" s="74">
        <f>'3.1_A'!K7</f>
        <v>584044</v>
      </c>
      <c r="J8" s="74">
        <f>'3.1_A'!M7</f>
        <v>687672</v>
      </c>
      <c r="K8" s="74">
        <f>'3.1_A'!O7</f>
        <v>658344</v>
      </c>
      <c r="L8" s="65"/>
      <c r="M8" s="65"/>
      <c r="N8" s="74" t="s">
        <v>1626</v>
      </c>
      <c r="O8" s="66" t="s">
        <v>1625</v>
      </c>
      <c r="P8" s="67">
        <f t="shared" ref="P8:W10" si="0">D8/$D8</f>
        <v>1</v>
      </c>
      <c r="Q8" s="67">
        <f>E8/$D8</f>
        <v>8.2417619700973187E-3</v>
      </c>
      <c r="R8" s="67">
        <f t="shared" si="0"/>
        <v>5.5704741315382188E-2</v>
      </c>
      <c r="S8" s="67">
        <f t="shared" si="0"/>
        <v>0.16051573488091023</v>
      </c>
      <c r="T8" s="67">
        <f t="shared" si="0"/>
        <v>0.40134982577546058</v>
      </c>
      <c r="U8" s="67">
        <f t="shared" si="0"/>
        <v>0.11323073152980448</v>
      </c>
      <c r="V8" s="67">
        <f t="shared" si="0"/>
        <v>0.13332146826705474</v>
      </c>
      <c r="W8" s="67">
        <f t="shared" si="0"/>
        <v>0.12763554238765848</v>
      </c>
      <c r="X8" s="67">
        <f t="shared" ref="X8:X28" si="1">SUM(V8:W8)</f>
        <v>0.26095701065471322</v>
      </c>
    </row>
    <row r="9" spans="1:24">
      <c r="A9" s="65">
        <v>2</v>
      </c>
      <c r="B9" s="74"/>
      <c r="C9" s="74" t="s">
        <v>1624</v>
      </c>
      <c r="D9" s="74">
        <f>'3.1_A'!Q8</f>
        <v>1504334</v>
      </c>
      <c r="E9" s="74">
        <f>'3.1_A'!C8</f>
        <v>60006</v>
      </c>
      <c r="F9" s="74">
        <f>'3.1_A'!E8</f>
        <v>258883</v>
      </c>
      <c r="G9" s="74">
        <f>'3.1_A'!G8</f>
        <v>318042</v>
      </c>
      <c r="H9" s="74">
        <f>'3.1_A'!I8</f>
        <v>290132</v>
      </c>
      <c r="I9" s="74">
        <f>'3.1_A'!K8</f>
        <v>155652</v>
      </c>
      <c r="J9" s="74">
        <f>'3.1_A'!M8</f>
        <v>106109</v>
      </c>
      <c r="K9" s="74">
        <f>'3.1_A'!O8</f>
        <v>315510</v>
      </c>
      <c r="L9" s="65"/>
      <c r="M9" s="65"/>
      <c r="N9" s="74"/>
      <c r="O9" s="66" t="s">
        <v>1624</v>
      </c>
      <c r="P9" s="67">
        <f t="shared" si="0"/>
        <v>1</v>
      </c>
      <c r="Q9" s="67">
        <f t="shared" si="0"/>
        <v>3.9888748110459511E-2</v>
      </c>
      <c r="R9" s="67">
        <f t="shared" si="0"/>
        <v>0.17209143714095407</v>
      </c>
      <c r="S9" s="67">
        <f>G9/$D9</f>
        <v>0.21141714539457329</v>
      </c>
      <c r="T9" s="67">
        <f t="shared" si="0"/>
        <v>0.19286408470459354</v>
      </c>
      <c r="U9" s="67">
        <f t="shared" si="0"/>
        <v>0.10346904344380968</v>
      </c>
      <c r="V9" s="67">
        <f t="shared" si="0"/>
        <v>7.053553266761238E-2</v>
      </c>
      <c r="W9" s="67">
        <f t="shared" si="0"/>
        <v>0.20973400853799753</v>
      </c>
      <c r="X9" s="67">
        <f t="shared" si="1"/>
        <v>0.28026954120560993</v>
      </c>
    </row>
    <row r="10" spans="1:24" hidden="1">
      <c r="A10" s="65">
        <v>3</v>
      </c>
      <c r="B10" s="74"/>
      <c r="C10" s="74" t="s">
        <v>0</v>
      </c>
      <c r="D10" s="74">
        <f>'3.1_A'!Q9</f>
        <v>6662333</v>
      </c>
      <c r="E10" s="74">
        <f>'3.1_A'!C9</f>
        <v>102517</v>
      </c>
      <c r="F10" s="74">
        <f>'3.1_A'!E9</f>
        <v>546208</v>
      </c>
      <c r="G10" s="74">
        <f>'3.1_A'!G9</f>
        <v>1145983</v>
      </c>
      <c r="H10" s="74">
        <f>'3.1_A'!I9</f>
        <v>2360294</v>
      </c>
      <c r="I10" s="74">
        <f>'3.1_A'!K9</f>
        <v>739696</v>
      </c>
      <c r="J10" s="74">
        <f>'3.1_A'!M9</f>
        <v>793781</v>
      </c>
      <c r="K10" s="74">
        <f>'3.1_A'!O9</f>
        <v>973855</v>
      </c>
      <c r="L10" s="65"/>
      <c r="M10" s="65"/>
      <c r="N10" s="74"/>
      <c r="O10" s="66" t="s">
        <v>0</v>
      </c>
      <c r="P10" s="67">
        <f t="shared" si="0"/>
        <v>1</v>
      </c>
      <c r="Q10" s="67">
        <f t="shared" si="0"/>
        <v>1.5387552678618736E-2</v>
      </c>
      <c r="R10" s="67">
        <f t="shared" si="0"/>
        <v>8.1984494020337917E-2</v>
      </c>
      <c r="S10" s="67">
        <f t="shared" si="0"/>
        <v>0.17200926462246782</v>
      </c>
      <c r="T10" s="67">
        <f t="shared" si="0"/>
        <v>0.35427439607116606</v>
      </c>
      <c r="U10" s="67">
        <f t="shared" si="0"/>
        <v>0.11102657282366402</v>
      </c>
      <c r="V10" s="67">
        <f t="shared" si="0"/>
        <v>0.11914459994719567</v>
      </c>
      <c r="W10" s="67">
        <f t="shared" si="0"/>
        <v>0.14617326993412066</v>
      </c>
      <c r="X10" s="67">
        <f t="shared" si="1"/>
        <v>0.26531786988131634</v>
      </c>
    </row>
    <row r="11" spans="1:24" s="68" customFormat="1">
      <c r="A11" s="65">
        <v>16</v>
      </c>
      <c r="B11" s="108" t="s">
        <v>1631</v>
      </c>
      <c r="C11" s="109" t="s">
        <v>1625</v>
      </c>
      <c r="D11" s="109">
        <f>'3.1_A'!Q22</f>
        <v>73125</v>
      </c>
      <c r="E11" s="109">
        <f>'3.1_A'!C22</f>
        <v>395</v>
      </c>
      <c r="F11" s="109">
        <f>'3.1_A'!E22</f>
        <v>3393</v>
      </c>
      <c r="G11" s="109">
        <f>'3.1_A'!G22</f>
        <v>9308</v>
      </c>
      <c r="H11" s="109">
        <f>'3.1_A'!I22</f>
        <v>28026</v>
      </c>
      <c r="I11" s="109">
        <f>'3.1_A'!K22</f>
        <v>7924</v>
      </c>
      <c r="J11" s="109">
        <f>'3.1_A'!M22</f>
        <v>12437</v>
      </c>
      <c r="K11" s="109">
        <f>'3.1_A'!O22</f>
        <v>11643</v>
      </c>
      <c r="L11" s="65"/>
      <c r="M11" s="65"/>
      <c r="N11" s="108" t="s">
        <v>1631</v>
      </c>
      <c r="O11" s="110" t="s">
        <v>1625</v>
      </c>
      <c r="P11" s="111">
        <f t="shared" ref="P11:W13" si="2">D11/$D11</f>
        <v>1</v>
      </c>
      <c r="Q11" s="111">
        <f t="shared" si="2"/>
        <v>5.4017094017094021E-3</v>
      </c>
      <c r="R11" s="111">
        <f t="shared" si="2"/>
        <v>4.6399999999999997E-2</v>
      </c>
      <c r="S11" s="111">
        <f t="shared" si="2"/>
        <v>0.1272888888888889</v>
      </c>
      <c r="T11" s="111">
        <f t="shared" si="2"/>
        <v>0.38326153846153849</v>
      </c>
      <c r="U11" s="111">
        <f t="shared" si="2"/>
        <v>0.10836239316239316</v>
      </c>
      <c r="V11" s="111">
        <f t="shared" si="2"/>
        <v>0.17007863247863247</v>
      </c>
      <c r="W11" s="111">
        <f t="shared" si="2"/>
        <v>0.15922051282051283</v>
      </c>
      <c r="X11" s="111">
        <f>SUM(V11:W11)</f>
        <v>0.32929914529914528</v>
      </c>
    </row>
    <row r="12" spans="1:24" s="68" customFormat="1">
      <c r="A12" s="65">
        <v>17</v>
      </c>
      <c r="B12" s="109"/>
      <c r="C12" s="109" t="s">
        <v>1624</v>
      </c>
      <c r="D12" s="109">
        <f>'3.1_A'!Q23</f>
        <v>23634</v>
      </c>
      <c r="E12" s="109">
        <f>'3.1_A'!C23</f>
        <v>706</v>
      </c>
      <c r="F12" s="109">
        <f>'3.1_A'!E23</f>
        <v>2786</v>
      </c>
      <c r="G12" s="109">
        <f>'3.1_A'!G23</f>
        <v>3093</v>
      </c>
      <c r="H12" s="109">
        <f>'3.1_A'!I23</f>
        <v>4355</v>
      </c>
      <c r="I12" s="109">
        <f>'3.1_A'!K23</f>
        <v>2573</v>
      </c>
      <c r="J12" s="109">
        <f>'3.1_A'!M23</f>
        <v>2014</v>
      </c>
      <c r="K12" s="109">
        <f>'3.1_A'!O23</f>
        <v>8107</v>
      </c>
      <c r="L12" s="65"/>
      <c r="M12" s="65"/>
      <c r="N12" s="109"/>
      <c r="O12" s="110" t="s">
        <v>1624</v>
      </c>
      <c r="P12" s="111">
        <f t="shared" si="2"/>
        <v>1</v>
      </c>
      <c r="Q12" s="111">
        <f t="shared" si="2"/>
        <v>2.9872217991029872E-2</v>
      </c>
      <c r="R12" s="111">
        <f t="shared" si="2"/>
        <v>0.11788101887111788</v>
      </c>
      <c r="S12" s="111">
        <f t="shared" si="2"/>
        <v>0.13087077938563088</v>
      </c>
      <c r="T12" s="111">
        <f t="shared" si="2"/>
        <v>0.18426842684268427</v>
      </c>
      <c r="U12" s="111">
        <f t="shared" si="2"/>
        <v>0.10886857916560887</v>
      </c>
      <c r="V12" s="111">
        <f t="shared" si="2"/>
        <v>8.5216213929085211E-2</v>
      </c>
      <c r="W12" s="111">
        <f t="shared" si="2"/>
        <v>0.34302276381484303</v>
      </c>
      <c r="X12" s="111">
        <f>SUM(V12:W12)</f>
        <v>0.42823897774392827</v>
      </c>
    </row>
    <row r="13" spans="1:24" hidden="1">
      <c r="A13" s="65">
        <v>18</v>
      </c>
      <c r="B13" s="109"/>
      <c r="C13" s="109" t="s">
        <v>0</v>
      </c>
      <c r="D13" s="109">
        <f>'3.1_A'!Q24</f>
        <v>96759</v>
      </c>
      <c r="E13" s="109">
        <f>'3.1_A'!C24</f>
        <v>1101</v>
      </c>
      <c r="F13" s="109">
        <f>'3.1_A'!E24</f>
        <v>6179</v>
      </c>
      <c r="G13" s="109">
        <f>'3.1_A'!G24</f>
        <v>12401</v>
      </c>
      <c r="H13" s="109">
        <f>'3.1_A'!I24</f>
        <v>32380</v>
      </c>
      <c r="I13" s="109">
        <f>'3.1_A'!K24</f>
        <v>10497</v>
      </c>
      <c r="J13" s="109">
        <f>'3.1_A'!M24</f>
        <v>14451</v>
      </c>
      <c r="K13" s="109">
        <f>'3.1_A'!O24</f>
        <v>19750</v>
      </c>
      <c r="L13" s="65"/>
      <c r="M13" s="65"/>
      <c r="N13" s="109"/>
      <c r="O13" s="110" t="s">
        <v>0</v>
      </c>
      <c r="P13" s="111">
        <f t="shared" si="2"/>
        <v>1</v>
      </c>
      <c r="Q13" s="111">
        <f t="shared" si="2"/>
        <v>1.1378786469475708E-2</v>
      </c>
      <c r="R13" s="111">
        <f t="shared" si="2"/>
        <v>6.3859692638410903E-2</v>
      </c>
      <c r="S13" s="111">
        <f t="shared" si="2"/>
        <v>0.12816378838144254</v>
      </c>
      <c r="T13" s="111">
        <f t="shared" si="2"/>
        <v>0.33464587273535279</v>
      </c>
      <c r="U13" s="111">
        <f t="shared" si="2"/>
        <v>0.10848603230707221</v>
      </c>
      <c r="V13" s="111">
        <f t="shared" si="2"/>
        <v>0.1493504480203392</v>
      </c>
      <c r="W13" s="111">
        <f t="shared" si="2"/>
        <v>0.20411537944790664</v>
      </c>
      <c r="X13" s="111">
        <f>SUM(V13:W13)</f>
        <v>0.35346582746824584</v>
      </c>
    </row>
    <row r="14" spans="1:24" s="65" customFormat="1">
      <c r="A14" s="65">
        <v>4</v>
      </c>
      <c r="B14" s="74" t="s">
        <v>1627</v>
      </c>
      <c r="C14" s="74" t="s">
        <v>1625</v>
      </c>
      <c r="D14" s="74">
        <f>'3.1_A'!Q10</f>
        <v>882626</v>
      </c>
      <c r="E14" s="74">
        <f>'3.1_A'!C10</f>
        <v>6866</v>
      </c>
      <c r="F14" s="74">
        <f>'3.1_A'!E10</f>
        <v>33484</v>
      </c>
      <c r="G14" s="74">
        <f>'3.1_A'!G10</f>
        <v>113670</v>
      </c>
      <c r="H14" s="74">
        <f>'3.1_A'!I10</f>
        <v>351076</v>
      </c>
      <c r="I14" s="74">
        <f>'3.1_A'!K10</f>
        <v>96535</v>
      </c>
      <c r="J14" s="74">
        <f>'3.1_A'!M10</f>
        <v>131073</v>
      </c>
      <c r="K14" s="74">
        <f>'3.1_A'!O10</f>
        <v>149922</v>
      </c>
      <c r="N14" s="74" t="s">
        <v>1627</v>
      </c>
      <c r="O14" s="66" t="s">
        <v>1625</v>
      </c>
      <c r="P14" s="67">
        <f>D14/$D14</f>
        <v>1</v>
      </c>
      <c r="Q14" s="67">
        <f>E14/$D14</f>
        <v>7.7790593071130924E-3</v>
      </c>
      <c r="R14" s="67">
        <f t="shared" ref="R14:W14" si="3">F14/$D14</f>
        <v>3.793679316040996E-2</v>
      </c>
      <c r="S14" s="67">
        <f t="shared" si="3"/>
        <v>0.12878614498099988</v>
      </c>
      <c r="T14" s="67">
        <f t="shared" si="3"/>
        <v>0.39776303893155196</v>
      </c>
      <c r="U14" s="67">
        <f t="shared" si="3"/>
        <v>0.10937248619460564</v>
      </c>
      <c r="V14" s="67">
        <f t="shared" si="3"/>
        <v>0.14850344313446465</v>
      </c>
      <c r="W14" s="67">
        <f t="shared" si="3"/>
        <v>0.16985903429085478</v>
      </c>
      <c r="X14" s="67">
        <f t="shared" si="1"/>
        <v>0.31836247742531942</v>
      </c>
    </row>
    <row r="15" spans="1:24" s="65" customFormat="1">
      <c r="A15" s="65">
        <v>5</v>
      </c>
      <c r="B15" s="74"/>
      <c r="C15" s="74" t="s">
        <v>1624</v>
      </c>
      <c r="D15" s="74">
        <f>'3.1_A'!Q11</f>
        <v>291294</v>
      </c>
      <c r="E15" s="74">
        <f>'3.1_A'!C11</f>
        <v>10763</v>
      </c>
      <c r="F15" s="74">
        <f>'3.1_A'!E11</f>
        <v>42074</v>
      </c>
      <c r="G15" s="74">
        <f>'3.1_A'!G11</f>
        <v>49752</v>
      </c>
      <c r="H15" s="74">
        <f>'3.1_A'!I11</f>
        <v>55020</v>
      </c>
      <c r="I15" s="74">
        <f>'3.1_A'!K11</f>
        <v>31003</v>
      </c>
      <c r="J15" s="74">
        <f>'3.1_A'!M11</f>
        <v>21466</v>
      </c>
      <c r="K15" s="74">
        <f>'3.1_A'!O11</f>
        <v>81215</v>
      </c>
      <c r="N15" s="74"/>
      <c r="O15" s="66" t="s">
        <v>1624</v>
      </c>
      <c r="P15" s="67">
        <f t="shared" ref="P15:P28" si="4">D15/$D15</f>
        <v>1</v>
      </c>
      <c r="Q15" s="67">
        <f t="shared" ref="Q15:Q28" si="5">E15/$D15</f>
        <v>3.6948924454331365E-2</v>
      </c>
      <c r="R15" s="67">
        <f t="shared" ref="R15:R28" si="6">F15/$D15</f>
        <v>0.14443826512046248</v>
      </c>
      <c r="S15" s="67">
        <f t="shared" ref="S15:S28" si="7">G15/$D15</f>
        <v>0.17079651486127417</v>
      </c>
      <c r="T15" s="67">
        <f t="shared" ref="T15:T28" si="8">H15/$D15</f>
        <v>0.18888133638179982</v>
      </c>
      <c r="U15" s="67">
        <f t="shared" ref="U15:U28" si="9">I15/$D15</f>
        <v>0.10643198967366303</v>
      </c>
      <c r="V15" s="67">
        <f t="shared" ref="V15:V28" si="10">J15/$D15</f>
        <v>7.3691871442597506E-2</v>
      </c>
      <c r="W15" s="67">
        <f t="shared" ref="W15:W28" si="11">K15/$D15</f>
        <v>0.27880766510810384</v>
      </c>
      <c r="X15" s="67">
        <f t="shared" si="1"/>
        <v>0.35249953655070132</v>
      </c>
    </row>
    <row r="16" spans="1:24" s="65" customFormat="1" hidden="1">
      <c r="A16" s="65">
        <v>6</v>
      </c>
      <c r="B16" s="74"/>
      <c r="C16" s="74" t="s">
        <v>0</v>
      </c>
      <c r="D16" s="74">
        <f>'3.1_A'!Q12</f>
        <v>1173920</v>
      </c>
      <c r="E16" s="74">
        <f>'3.1_A'!C12</f>
        <v>17629</v>
      </c>
      <c r="F16" s="74">
        <f>'3.1_A'!E12</f>
        <v>75558</v>
      </c>
      <c r="G16" s="74">
        <f>'3.1_A'!G12</f>
        <v>163423</v>
      </c>
      <c r="H16" s="74">
        <f>'3.1_A'!I12</f>
        <v>406097</v>
      </c>
      <c r="I16" s="74">
        <f>'3.1_A'!K12</f>
        <v>127538</v>
      </c>
      <c r="J16" s="74">
        <f>'3.1_A'!M12</f>
        <v>152539</v>
      </c>
      <c r="K16" s="74">
        <f>'3.1_A'!O12</f>
        <v>231137</v>
      </c>
      <c r="N16" s="74"/>
      <c r="O16" s="66" t="s">
        <v>0</v>
      </c>
      <c r="P16" s="67">
        <f t="shared" si="4"/>
        <v>1</v>
      </c>
      <c r="Q16" s="67">
        <f t="shared" si="5"/>
        <v>1.501720730543819E-2</v>
      </c>
      <c r="R16" s="67">
        <f t="shared" si="6"/>
        <v>6.4363840806869299E-2</v>
      </c>
      <c r="S16" s="67">
        <f t="shared" si="7"/>
        <v>0.13921136022897643</v>
      </c>
      <c r="T16" s="67">
        <f t="shared" si="8"/>
        <v>0.34593243151151698</v>
      </c>
      <c r="U16" s="67">
        <f t="shared" si="9"/>
        <v>0.10864283767207306</v>
      </c>
      <c r="V16" s="67">
        <f t="shared" si="10"/>
        <v>0.12993985961564672</v>
      </c>
      <c r="W16" s="67">
        <f t="shared" si="11"/>
        <v>0.19689331470628321</v>
      </c>
      <c r="X16" s="67">
        <f t="shared" si="1"/>
        <v>0.32683317432192993</v>
      </c>
    </row>
    <row r="17" spans="1:24" s="68" customFormat="1">
      <c r="A17" s="65">
        <v>7</v>
      </c>
      <c r="B17" s="74" t="s">
        <v>1628</v>
      </c>
      <c r="C17" s="74" t="s">
        <v>1625</v>
      </c>
      <c r="D17" s="74">
        <f>'3.1_A'!Q13</f>
        <v>266228</v>
      </c>
      <c r="E17" s="74">
        <f>'3.1_A'!C13</f>
        <v>1945</v>
      </c>
      <c r="F17" s="74">
        <f>'3.1_A'!E13</f>
        <v>15185</v>
      </c>
      <c r="G17" s="74">
        <f>'3.1_A'!G13</f>
        <v>44203</v>
      </c>
      <c r="H17" s="74">
        <f>'3.1_A'!I13</f>
        <v>112686</v>
      </c>
      <c r="I17" s="74">
        <f>'3.1_A'!K13</f>
        <v>27051</v>
      </c>
      <c r="J17" s="74">
        <f>'3.1_A'!M13</f>
        <v>40008</v>
      </c>
      <c r="K17" s="74">
        <f>'3.1_A'!O13</f>
        <v>25150</v>
      </c>
      <c r="L17" s="65"/>
      <c r="M17" s="65"/>
      <c r="N17" s="74" t="s">
        <v>1628</v>
      </c>
      <c r="O17" s="66" t="s">
        <v>1625</v>
      </c>
      <c r="P17" s="67">
        <f t="shared" si="4"/>
        <v>1</v>
      </c>
      <c r="Q17" s="67">
        <f>E17/$D17</f>
        <v>7.305767988340821E-3</v>
      </c>
      <c r="R17" s="67">
        <f t="shared" si="6"/>
        <v>5.7037576813858799E-2</v>
      </c>
      <c r="S17" s="67">
        <f t="shared" si="7"/>
        <v>0.1660343765494238</v>
      </c>
      <c r="T17" s="67">
        <f t="shared" si="8"/>
        <v>0.42326877713839267</v>
      </c>
      <c r="U17" s="67">
        <f t="shared" si="9"/>
        <v>0.10160839581110928</v>
      </c>
      <c r="V17" s="67">
        <f t="shared" si="10"/>
        <v>0.15027720600387637</v>
      </c>
      <c r="W17" s="67">
        <f t="shared" si="11"/>
        <v>9.4467899694998275E-2</v>
      </c>
      <c r="X17" s="67">
        <f t="shared" si="1"/>
        <v>0.24474510569887464</v>
      </c>
    </row>
    <row r="18" spans="1:24" s="68" customFormat="1">
      <c r="A18" s="65">
        <v>8</v>
      </c>
      <c r="B18" s="74"/>
      <c r="C18" s="74" t="s">
        <v>1624</v>
      </c>
      <c r="D18" s="74">
        <f>'3.1_A'!Q14</f>
        <v>53253</v>
      </c>
      <c r="E18" s="74">
        <f>'3.1_A'!C14</f>
        <v>1860</v>
      </c>
      <c r="F18" s="74">
        <f>'3.1_A'!E14</f>
        <v>9633</v>
      </c>
      <c r="G18" s="74">
        <f>'3.1_A'!G14</f>
        <v>12112</v>
      </c>
      <c r="H18" s="74">
        <f>'3.1_A'!I14</f>
        <v>12579</v>
      </c>
      <c r="I18" s="74">
        <f>'3.1_A'!K14</f>
        <v>5501</v>
      </c>
      <c r="J18" s="74">
        <f>'3.1_A'!M14</f>
        <v>4047</v>
      </c>
      <c r="K18" s="74">
        <f>'3.1_A'!O14</f>
        <v>7522</v>
      </c>
      <c r="L18" s="65"/>
      <c r="M18" s="65"/>
      <c r="N18" s="74"/>
      <c r="O18" s="66" t="s">
        <v>1624</v>
      </c>
      <c r="P18" s="67">
        <f t="shared" si="4"/>
        <v>1</v>
      </c>
      <c r="Q18" s="67">
        <f t="shared" si="5"/>
        <v>3.4927609712128896E-2</v>
      </c>
      <c r="R18" s="67">
        <f t="shared" si="6"/>
        <v>0.18089121739620304</v>
      </c>
      <c r="S18" s="67">
        <f t="shared" si="7"/>
        <v>0.22744258539425008</v>
      </c>
      <c r="T18" s="67">
        <f t="shared" si="8"/>
        <v>0.23621204439186524</v>
      </c>
      <c r="U18" s="67">
        <f t="shared" si="9"/>
        <v>0.10329934463786078</v>
      </c>
      <c r="V18" s="67">
        <f t="shared" si="10"/>
        <v>7.5995718551067543E-2</v>
      </c>
      <c r="W18" s="67">
        <f t="shared" si="11"/>
        <v>0.14125025820141587</v>
      </c>
      <c r="X18" s="67">
        <f t="shared" si="1"/>
        <v>0.21724597675248342</v>
      </c>
    </row>
    <row r="19" spans="1:24" s="68" customFormat="1" hidden="1">
      <c r="A19" s="65">
        <v>9</v>
      </c>
      <c r="B19" s="74"/>
      <c r="C19" s="74" t="s">
        <v>0</v>
      </c>
      <c r="D19" s="74">
        <f>'3.1_A'!Q15</f>
        <v>319481</v>
      </c>
      <c r="E19" s="74">
        <f>'3.1_A'!C15</f>
        <v>3804</v>
      </c>
      <c r="F19" s="74">
        <f>'3.1_A'!E15</f>
        <v>24819</v>
      </c>
      <c r="G19" s="74">
        <f>'3.1_A'!G15</f>
        <v>56316</v>
      </c>
      <c r="H19" s="74">
        <f>'3.1_A'!I15</f>
        <v>125265</v>
      </c>
      <c r="I19" s="74">
        <f>'3.1_A'!K15</f>
        <v>32551</v>
      </c>
      <c r="J19" s="74">
        <f>'3.1_A'!M15</f>
        <v>44055</v>
      </c>
      <c r="K19" s="74">
        <f>'3.1_A'!O15</f>
        <v>32672</v>
      </c>
      <c r="L19" s="65"/>
      <c r="M19" s="65"/>
      <c r="N19" s="74"/>
      <c r="O19" s="66" t="s">
        <v>0</v>
      </c>
      <c r="P19" s="67">
        <f t="shared" si="4"/>
        <v>1</v>
      </c>
      <c r="Q19" s="67">
        <f t="shared" si="5"/>
        <v>1.1906811359673971E-2</v>
      </c>
      <c r="R19" s="67">
        <f t="shared" si="6"/>
        <v>7.7685370961027414E-2</v>
      </c>
      <c r="S19" s="67">
        <f t="shared" si="7"/>
        <v>0.17627339340993675</v>
      </c>
      <c r="T19" s="67">
        <f t="shared" si="8"/>
        <v>0.39208904441891695</v>
      </c>
      <c r="U19" s="67">
        <f t="shared" si="9"/>
        <v>0.10188712317790416</v>
      </c>
      <c r="V19" s="67">
        <f t="shared" si="10"/>
        <v>0.13789552430347971</v>
      </c>
      <c r="W19" s="67">
        <f t="shared" si="11"/>
        <v>0.10226586244565404</v>
      </c>
      <c r="X19" s="67">
        <f t="shared" si="1"/>
        <v>0.24016138674913373</v>
      </c>
    </row>
    <row r="20" spans="1:24" s="68" customFormat="1">
      <c r="A20" s="65">
        <v>10</v>
      </c>
      <c r="B20" s="74" t="s">
        <v>1629</v>
      </c>
      <c r="C20" s="74" t="s">
        <v>1625</v>
      </c>
      <c r="D20" s="74">
        <f>'3.1_A'!Q16</f>
        <v>100977</v>
      </c>
      <c r="E20" s="74">
        <f>'3.1_A'!C16</f>
        <v>532</v>
      </c>
      <c r="F20" s="74">
        <f>'3.1_A'!E16</f>
        <v>8056</v>
      </c>
      <c r="G20" s="74">
        <f>'3.1_A'!G16</f>
        <v>15900</v>
      </c>
      <c r="H20" s="74">
        <f>'3.1_A'!I16</f>
        <v>43999</v>
      </c>
      <c r="I20" s="74">
        <f>'3.1_A'!K16</f>
        <v>8735</v>
      </c>
      <c r="J20" s="74">
        <f>'3.1_A'!M16</f>
        <v>14020</v>
      </c>
      <c r="K20" s="74">
        <f>'3.1_A'!O16</f>
        <v>9735</v>
      </c>
      <c r="L20" s="65"/>
      <c r="M20" s="65"/>
      <c r="N20" s="74" t="s">
        <v>1629</v>
      </c>
      <c r="O20" s="66" t="s">
        <v>1625</v>
      </c>
      <c r="P20" s="67">
        <f t="shared" si="4"/>
        <v>1</v>
      </c>
      <c r="Q20" s="67">
        <f t="shared" si="5"/>
        <v>5.2685264961327824E-3</v>
      </c>
      <c r="R20" s="67">
        <f t="shared" si="6"/>
        <v>7.9780544084296426E-2</v>
      </c>
      <c r="S20" s="67">
        <f t="shared" si="7"/>
        <v>0.15746160016637453</v>
      </c>
      <c r="T20" s="67">
        <f t="shared" si="8"/>
        <v>0.43573288966794421</v>
      </c>
      <c r="U20" s="67">
        <f t="shared" si="9"/>
        <v>8.6504847638571164E-2</v>
      </c>
      <c r="V20" s="67">
        <f t="shared" si="10"/>
        <v>0.13884349901462709</v>
      </c>
      <c r="W20" s="67">
        <f t="shared" si="11"/>
        <v>9.6408092932053838E-2</v>
      </c>
      <c r="X20" s="67">
        <f t="shared" si="1"/>
        <v>0.23525159194668094</v>
      </c>
    </row>
    <row r="21" spans="1:24" s="68" customFormat="1">
      <c r="A21" s="65">
        <v>11</v>
      </c>
      <c r="B21" s="74"/>
      <c r="C21" s="74" t="s">
        <v>1624</v>
      </c>
      <c r="D21" s="74">
        <f>'3.1_A'!Q17</f>
        <v>23806</v>
      </c>
      <c r="E21" s="74">
        <f>'3.1_A'!C17</f>
        <v>899</v>
      </c>
      <c r="F21" s="74">
        <f>'3.1_A'!E17</f>
        <v>3564</v>
      </c>
      <c r="G21" s="74">
        <f>'3.1_A'!G17</f>
        <v>5631</v>
      </c>
      <c r="H21" s="74">
        <f>'3.1_A'!I17</f>
        <v>4903</v>
      </c>
      <c r="I21" s="74">
        <f>'3.1_A'!K17</f>
        <v>2192</v>
      </c>
      <c r="J21" s="74">
        <f>'3.1_A'!M17</f>
        <v>1826</v>
      </c>
      <c r="K21" s="74">
        <f>'3.1_A'!O17</f>
        <v>4790</v>
      </c>
      <c r="L21" s="65"/>
      <c r="M21" s="65"/>
      <c r="N21" s="74"/>
      <c r="O21" s="66" t="s">
        <v>1624</v>
      </c>
      <c r="P21" s="67">
        <f t="shared" si="4"/>
        <v>1</v>
      </c>
      <c r="Q21" s="67">
        <f t="shared" si="5"/>
        <v>3.7763589011173652E-2</v>
      </c>
      <c r="R21" s="67">
        <f t="shared" si="6"/>
        <v>0.14971015710325128</v>
      </c>
      <c r="S21" s="67">
        <f t="shared" si="7"/>
        <v>0.23653700747710663</v>
      </c>
      <c r="T21" s="67">
        <f t="shared" si="8"/>
        <v>0.20595648155927077</v>
      </c>
      <c r="U21" s="67">
        <f t="shared" si="9"/>
        <v>9.2077627488868358E-2</v>
      </c>
      <c r="V21" s="67">
        <f t="shared" si="10"/>
        <v>7.6703352096110219E-2</v>
      </c>
      <c r="W21" s="67">
        <f t="shared" si="11"/>
        <v>0.201209779047299</v>
      </c>
      <c r="X21" s="67">
        <f t="shared" si="1"/>
        <v>0.27791313114340921</v>
      </c>
    </row>
    <row r="22" spans="1:24" s="68" customFormat="1" hidden="1">
      <c r="A22" s="65">
        <v>12</v>
      </c>
      <c r="B22" s="74"/>
      <c r="C22" s="74" t="s">
        <v>0</v>
      </c>
      <c r="D22" s="74">
        <f>'3.1_A'!Q18</f>
        <v>124783</v>
      </c>
      <c r="E22" s="74">
        <f>'3.1_A'!C18</f>
        <v>1431</v>
      </c>
      <c r="F22" s="74">
        <f>'3.1_A'!E18</f>
        <v>11621</v>
      </c>
      <c r="G22" s="74">
        <f>'3.1_A'!G18</f>
        <v>21531</v>
      </c>
      <c r="H22" s="74">
        <f>'3.1_A'!I18</f>
        <v>48902</v>
      </c>
      <c r="I22" s="74">
        <f>'3.1_A'!K18</f>
        <v>10927</v>
      </c>
      <c r="J22" s="74">
        <f>'3.1_A'!M18</f>
        <v>15846</v>
      </c>
      <c r="K22" s="74">
        <f>'3.1_A'!O18</f>
        <v>14525</v>
      </c>
      <c r="L22" s="65"/>
      <c r="M22" s="65"/>
      <c r="N22" s="74"/>
      <c r="O22" s="66" t="s">
        <v>0</v>
      </c>
      <c r="P22" s="67">
        <f t="shared" si="4"/>
        <v>1</v>
      </c>
      <c r="Q22" s="67">
        <f t="shared" si="5"/>
        <v>1.1467908288789339E-2</v>
      </c>
      <c r="R22" s="67">
        <f t="shared" si="6"/>
        <v>9.3129673112523334E-2</v>
      </c>
      <c r="S22" s="67">
        <f t="shared" si="7"/>
        <v>0.17254754253383875</v>
      </c>
      <c r="T22" s="67">
        <f t="shared" si="8"/>
        <v>0.39189633203240826</v>
      </c>
      <c r="U22" s="67">
        <f t="shared" si="9"/>
        <v>8.7568018079385815E-2</v>
      </c>
      <c r="V22" s="67">
        <f t="shared" si="10"/>
        <v>0.1269884519525897</v>
      </c>
      <c r="W22" s="67">
        <f t="shared" si="11"/>
        <v>0.1164020740004648</v>
      </c>
      <c r="X22" s="67">
        <f t="shared" si="1"/>
        <v>0.24339052595305449</v>
      </c>
    </row>
    <row r="23" spans="1:24" s="68" customFormat="1">
      <c r="A23" s="65">
        <v>13</v>
      </c>
      <c r="B23" s="74" t="s">
        <v>1630</v>
      </c>
      <c r="C23" s="74" t="s">
        <v>1625</v>
      </c>
      <c r="D23" s="74">
        <f>'3.1_A'!Q19</f>
        <v>30942</v>
      </c>
      <c r="E23" s="74">
        <f>'3.1_A'!C19</f>
        <v>153</v>
      </c>
      <c r="F23" s="74">
        <f>'3.1_A'!E19</f>
        <v>2328</v>
      </c>
      <c r="G23" s="74">
        <f>'3.1_A'!G19</f>
        <v>4911</v>
      </c>
      <c r="H23" s="74">
        <f>'3.1_A'!I19</f>
        <v>13883</v>
      </c>
      <c r="I23" s="74">
        <f>'3.1_A'!K19</f>
        <v>2870</v>
      </c>
      <c r="J23" s="74">
        <f>'3.1_A'!M19</f>
        <v>4250</v>
      </c>
      <c r="K23" s="74">
        <f>'3.1_A'!O19</f>
        <v>2545</v>
      </c>
      <c r="L23" s="65"/>
      <c r="M23" s="65"/>
      <c r="N23" s="74" t="s">
        <v>1630</v>
      </c>
      <c r="O23" s="66" t="s">
        <v>1625</v>
      </c>
      <c r="P23" s="67">
        <f t="shared" si="4"/>
        <v>1</v>
      </c>
      <c r="Q23" s="67">
        <f t="shared" si="5"/>
        <v>4.9447353112274574E-3</v>
      </c>
      <c r="R23" s="67">
        <f t="shared" si="6"/>
        <v>7.5237541206127592E-2</v>
      </c>
      <c r="S23" s="67">
        <f t="shared" si="7"/>
        <v>0.15871630793096761</v>
      </c>
      <c r="T23" s="67">
        <f t="shared" si="8"/>
        <v>0.4486781720638614</v>
      </c>
      <c r="U23" s="67">
        <f t="shared" si="9"/>
        <v>9.2754185249822249E-2</v>
      </c>
      <c r="V23" s="67">
        <f t="shared" si="10"/>
        <v>0.13735375864520716</v>
      </c>
      <c r="W23" s="67">
        <f t="shared" si="11"/>
        <v>8.2250662529894644E-2</v>
      </c>
      <c r="X23" s="67">
        <f t="shared" si="1"/>
        <v>0.21960442117510182</v>
      </c>
    </row>
    <row r="24" spans="1:24" s="68" customFormat="1">
      <c r="A24" s="65">
        <v>14</v>
      </c>
      <c r="C24" s="74" t="s">
        <v>1624</v>
      </c>
      <c r="D24" s="74">
        <f>'3.1_A'!Q20</f>
        <v>4321</v>
      </c>
      <c r="E24" s="74" t="str">
        <f>'3.1_A'!C20</f>
        <v>X</v>
      </c>
      <c r="F24" s="74">
        <f>'3.1_A'!E20</f>
        <v>604</v>
      </c>
      <c r="G24" s="74">
        <f>'3.1_A'!G20</f>
        <v>992</v>
      </c>
      <c r="H24" s="74">
        <f>'3.1_A'!I20</f>
        <v>1048</v>
      </c>
      <c r="I24" s="74">
        <f>'3.1_A'!K20</f>
        <v>197</v>
      </c>
      <c r="J24" s="74">
        <f>'3.1_A'!M20</f>
        <v>508</v>
      </c>
      <c r="K24" s="74">
        <f>'3.1_A'!O20</f>
        <v>855</v>
      </c>
      <c r="L24" s="65"/>
      <c r="M24" s="65"/>
      <c r="O24" s="66" t="s">
        <v>1624</v>
      </c>
      <c r="P24" s="67">
        <f t="shared" si="4"/>
        <v>1</v>
      </c>
      <c r="Q24" s="67" t="e">
        <f t="shared" si="5"/>
        <v>#VALUE!</v>
      </c>
      <c r="R24" s="67">
        <f t="shared" si="6"/>
        <v>0.1397824577644064</v>
      </c>
      <c r="S24" s="67">
        <f t="shared" si="7"/>
        <v>0.22957648692432309</v>
      </c>
      <c r="T24" s="67">
        <f t="shared" si="8"/>
        <v>0.24253644989585743</v>
      </c>
      <c r="U24" s="67">
        <f t="shared" si="9"/>
        <v>4.5591298310576255E-2</v>
      </c>
      <c r="V24" s="67">
        <f t="shared" si="10"/>
        <v>0.11756537838463318</v>
      </c>
      <c r="W24" s="67">
        <f t="shared" si="11"/>
        <v>0.19787086322610506</v>
      </c>
      <c r="X24" s="67">
        <f t="shared" si="1"/>
        <v>0.31543624161073824</v>
      </c>
    </row>
    <row r="25" spans="1:24" s="68" customFormat="1" hidden="1">
      <c r="A25" s="65">
        <v>15</v>
      </c>
      <c r="C25" s="74" t="s">
        <v>0</v>
      </c>
      <c r="D25" s="74">
        <f>'3.1_A'!Q21</f>
        <v>35263</v>
      </c>
      <c r="E25" s="74">
        <f>'3.1_A'!C21</f>
        <v>269</v>
      </c>
      <c r="F25" s="74">
        <f>'3.1_A'!E21</f>
        <v>2932</v>
      </c>
      <c r="G25" s="74">
        <f>'3.1_A'!G21</f>
        <v>5903</v>
      </c>
      <c r="H25" s="74">
        <f>'3.1_A'!I21</f>
        <v>14932</v>
      </c>
      <c r="I25" s="74">
        <f>'3.1_A'!K21</f>
        <v>3067</v>
      </c>
      <c r="J25" s="74">
        <f>'3.1_A'!M21</f>
        <v>4759</v>
      </c>
      <c r="K25" s="74">
        <f>'3.1_A'!O21</f>
        <v>3400</v>
      </c>
      <c r="L25" s="65"/>
      <c r="M25" s="65"/>
      <c r="O25" s="66" t="s">
        <v>0</v>
      </c>
      <c r="P25" s="67">
        <f t="shared" si="4"/>
        <v>1</v>
      </c>
      <c r="Q25" s="67">
        <f t="shared" si="5"/>
        <v>7.6283923659359668E-3</v>
      </c>
      <c r="R25" s="67">
        <f t="shared" si="6"/>
        <v>8.314664095510875E-2</v>
      </c>
      <c r="S25" s="67">
        <f t="shared" si="7"/>
        <v>0.16739925701159855</v>
      </c>
      <c r="T25" s="67">
        <f t="shared" si="8"/>
        <v>0.42344667214927828</v>
      </c>
      <c r="U25" s="67">
        <f t="shared" si="9"/>
        <v>8.6975016306043165E-2</v>
      </c>
      <c r="V25" s="67">
        <f t="shared" si="10"/>
        <v>0.13495732070442107</v>
      </c>
      <c r="W25" s="67">
        <f t="shared" si="11"/>
        <v>9.6418342171681368E-2</v>
      </c>
      <c r="X25" s="67">
        <f t="shared" si="1"/>
        <v>0.23137566287610245</v>
      </c>
    </row>
    <row r="26" spans="1:24">
      <c r="A26" s="65">
        <v>19</v>
      </c>
      <c r="B26" s="68" t="s">
        <v>1632</v>
      </c>
      <c r="C26" s="74" t="s">
        <v>1625</v>
      </c>
      <c r="D26" s="74">
        <f>'3.1_A'!Q25</f>
        <v>408142</v>
      </c>
      <c r="E26" s="74">
        <f>'3.1_A'!C25</f>
        <v>2917</v>
      </c>
      <c r="F26" s="74">
        <f>'3.1_A'!E25</f>
        <v>18248</v>
      </c>
      <c r="G26" s="74">
        <f>'3.1_A'!G25</f>
        <v>61224</v>
      </c>
      <c r="H26" s="74">
        <f>'3.1_A'!I25</f>
        <v>184988</v>
      </c>
      <c r="I26" s="74">
        <f>'3.1_A'!K25</f>
        <v>39291</v>
      </c>
      <c r="J26" s="74">
        <f>'3.1_A'!M25</f>
        <v>61850</v>
      </c>
      <c r="K26" s="74">
        <f>'3.1_A'!O25</f>
        <v>39625</v>
      </c>
      <c r="L26" s="65"/>
      <c r="M26" s="65"/>
      <c r="N26" s="68" t="s">
        <v>1632</v>
      </c>
      <c r="O26" s="66" t="s">
        <v>1625</v>
      </c>
      <c r="P26" s="67">
        <f t="shared" si="4"/>
        <v>1</v>
      </c>
      <c r="Q26" s="67">
        <f t="shared" si="5"/>
        <v>7.1470223598649489E-3</v>
      </c>
      <c r="R26" s="67">
        <f t="shared" si="6"/>
        <v>4.470992938732108E-2</v>
      </c>
      <c r="S26" s="67">
        <f t="shared" si="7"/>
        <v>0.15000661534465945</v>
      </c>
      <c r="T26" s="67">
        <f t="shared" si="8"/>
        <v>0.45324421402355064</v>
      </c>
      <c r="U26" s="67">
        <f t="shared" si="9"/>
        <v>9.6267965561005725E-2</v>
      </c>
      <c r="V26" s="67">
        <f t="shared" si="10"/>
        <v>0.15154039525459276</v>
      </c>
      <c r="W26" s="67">
        <f t="shared" si="11"/>
        <v>9.7086308196657048E-2</v>
      </c>
      <c r="X26" s="67">
        <f t="shared" si="1"/>
        <v>0.24862670345124982</v>
      </c>
    </row>
    <row r="27" spans="1:24">
      <c r="A27" s="65">
        <v>20</v>
      </c>
      <c r="B27" s="74"/>
      <c r="C27" s="74" t="s">
        <v>1624</v>
      </c>
      <c r="D27" s="74">
        <f>'3.1_A'!Q26</f>
        <v>116347</v>
      </c>
      <c r="E27" s="74">
        <f>'3.1_A'!C26</f>
        <v>4797</v>
      </c>
      <c r="F27" s="74">
        <f>'3.1_A'!E26</f>
        <v>19806</v>
      </c>
      <c r="G27" s="74">
        <f>'3.1_A'!G26</f>
        <v>24533</v>
      </c>
      <c r="H27" s="74">
        <f>'3.1_A'!I26</f>
        <v>29601</v>
      </c>
      <c r="I27" s="74">
        <f>'3.1_A'!K26</f>
        <v>12062</v>
      </c>
      <c r="J27" s="74">
        <f>'3.1_A'!M26</f>
        <v>8833</v>
      </c>
      <c r="K27" s="74">
        <f>'3.1_A'!O26</f>
        <v>16715</v>
      </c>
      <c r="L27" s="65"/>
      <c r="M27" s="65"/>
      <c r="N27" s="74"/>
      <c r="O27" s="66" t="s">
        <v>1624</v>
      </c>
      <c r="P27" s="67">
        <f t="shared" si="4"/>
        <v>1</v>
      </c>
      <c r="Q27" s="67">
        <f>E27/$D27</f>
        <v>4.1230113367770549E-2</v>
      </c>
      <c r="R27" s="67">
        <f t="shared" si="6"/>
        <v>0.17023215037774933</v>
      </c>
      <c r="S27" s="67">
        <f t="shared" si="7"/>
        <v>0.21086061522858346</v>
      </c>
      <c r="T27" s="67">
        <f t="shared" si="8"/>
        <v>0.25441996785477922</v>
      </c>
      <c r="U27" s="67">
        <f t="shared" si="9"/>
        <v>0.10367263444695608</v>
      </c>
      <c r="V27" s="67">
        <f t="shared" si="10"/>
        <v>7.5919447858561029E-2</v>
      </c>
      <c r="W27" s="67">
        <f t="shared" si="11"/>
        <v>0.14366507086560032</v>
      </c>
      <c r="X27" s="67">
        <f t="shared" si="1"/>
        <v>0.21958451872416135</v>
      </c>
    </row>
    <row r="28" spans="1:24" hidden="1">
      <c r="A28" s="65">
        <v>21</v>
      </c>
      <c r="B28" s="69"/>
      <c r="C28" s="74" t="s">
        <v>0</v>
      </c>
      <c r="D28" s="74">
        <f>'3.1_A'!Q27</f>
        <v>524489</v>
      </c>
      <c r="E28" s="74">
        <f>'3.1_A'!C27</f>
        <v>7714</v>
      </c>
      <c r="F28" s="74">
        <f>'3.1_A'!E27</f>
        <v>38054</v>
      </c>
      <c r="G28" s="74">
        <f>'3.1_A'!G27</f>
        <v>85757</v>
      </c>
      <c r="H28" s="74">
        <f>'3.1_A'!I27</f>
        <v>214589</v>
      </c>
      <c r="I28" s="74">
        <f>'3.1_A'!K27</f>
        <v>51353</v>
      </c>
      <c r="J28" s="74">
        <f>'3.1_A'!M27</f>
        <v>70683</v>
      </c>
      <c r="K28" s="74">
        <f>'3.1_A'!O27</f>
        <v>56340</v>
      </c>
      <c r="L28" s="65"/>
      <c r="M28" s="65"/>
      <c r="N28" s="112"/>
      <c r="O28" s="66" t="s">
        <v>0</v>
      </c>
      <c r="P28" s="67">
        <f t="shared" si="4"/>
        <v>1</v>
      </c>
      <c r="Q28" s="67">
        <f t="shared" si="5"/>
        <v>1.470764877814406E-2</v>
      </c>
      <c r="R28" s="67">
        <f t="shared" si="6"/>
        <v>7.2554429168199902E-2</v>
      </c>
      <c r="S28" s="67">
        <f t="shared" si="7"/>
        <v>0.16350581232399536</v>
      </c>
      <c r="T28" s="67">
        <f t="shared" si="8"/>
        <v>0.40913918118397147</v>
      </c>
      <c r="U28" s="67">
        <f t="shared" si="9"/>
        <v>9.7910537685251736E-2</v>
      </c>
      <c r="V28" s="67">
        <f t="shared" si="10"/>
        <v>0.13476545742618054</v>
      </c>
      <c r="W28" s="67">
        <f t="shared" si="11"/>
        <v>0.10741884005193626</v>
      </c>
      <c r="X28" s="67">
        <f t="shared" si="1"/>
        <v>0.24218429747811682</v>
      </c>
    </row>
    <row r="29" spans="1:24">
      <c r="B29" s="69"/>
      <c r="C29" s="69"/>
      <c r="D29" s="74"/>
      <c r="E29" s="74"/>
      <c r="F29" s="74"/>
      <c r="G29" s="74"/>
      <c r="H29" s="74"/>
      <c r="I29" s="74"/>
      <c r="J29" s="75"/>
      <c r="K29" s="75"/>
      <c r="L29" s="65"/>
      <c r="M29" s="65"/>
      <c r="N29" s="68"/>
      <c r="O29" s="68"/>
      <c r="P29" s="68"/>
      <c r="Q29" s="68"/>
      <c r="R29" s="68"/>
      <c r="S29" s="68"/>
      <c r="T29" s="68"/>
      <c r="U29" s="68"/>
      <c r="V29" s="68"/>
      <c r="W29" s="68"/>
      <c r="X29" s="68"/>
    </row>
    <row r="30" spans="1:24">
      <c r="N30" s="68"/>
      <c r="O30" s="68"/>
      <c r="P30" s="68"/>
      <c r="Q30" s="68"/>
      <c r="R30" s="113"/>
      <c r="S30" s="113"/>
      <c r="T30" s="113"/>
      <c r="U30" s="113"/>
      <c r="V30" s="113"/>
      <c r="W30" s="113"/>
      <c r="X30" s="113"/>
    </row>
    <row r="31" spans="1:24">
      <c r="N31" s="68"/>
      <c r="O31" s="68"/>
      <c r="P31" s="68"/>
      <c r="Q31" s="68"/>
      <c r="R31" s="113"/>
      <c r="S31" s="113"/>
      <c r="T31" s="113"/>
      <c r="U31" s="113"/>
      <c r="V31" s="113"/>
      <c r="W31" s="113"/>
      <c r="X31" s="113"/>
    </row>
    <row r="32" spans="1:24">
      <c r="G32" s="114"/>
      <c r="N32" s="68"/>
      <c r="O32" s="68"/>
      <c r="P32" s="68"/>
      <c r="Q32" s="68"/>
      <c r="R32" s="113"/>
      <c r="S32" s="113"/>
      <c r="T32" s="113"/>
      <c r="U32" s="113"/>
      <c r="V32" s="113"/>
      <c r="W32" s="113"/>
      <c r="X32" s="113"/>
    </row>
  </sheetData>
  <autoFilter ref="A7:W28">
    <filterColumn colId="2">
      <filters>
        <filter val="Ausländer"/>
        <filter val="Schweizer"/>
      </filters>
    </filterColumn>
  </autoFilter>
  <pageMargins left="0.70866141732283472" right="0.70866141732283472" top="0.78740157480314965" bottom="0.78740157480314965" header="0.31496062992125984" footer="0.31496062992125984"/>
  <pageSetup paperSize="8" orientation="landscape" r:id="rId1"/>
  <drawing r:id="rId2"/>
</worksheet>
</file>

<file path=xl/worksheets/sheet30.xml><?xml version="1.0" encoding="utf-8"?>
<worksheet xmlns="http://schemas.openxmlformats.org/spreadsheetml/2006/main" xmlns:r="http://schemas.openxmlformats.org/officeDocument/2006/relationships">
  <sheetPr codeName="Tabelle23">
    <pageSetUpPr fitToPage="1"/>
  </sheetPr>
  <dimension ref="A1:U51"/>
  <sheetViews>
    <sheetView zoomScaleNormal="100" workbookViewId="0">
      <pane xSplit="3" ySplit="4" topLeftCell="D5" activePane="bottomRight" state="frozen"/>
      <selection activeCell="D5" sqref="D5"/>
      <selection pane="topRight" activeCell="D5" sqref="D5"/>
      <selection pane="bottomLeft" activeCell="D5" sqref="D5"/>
      <selection pane="bottomRight" activeCell="D5" sqref="D5"/>
    </sheetView>
  </sheetViews>
  <sheetFormatPr baseColWidth="10" defaultRowHeight="14.25"/>
  <cols>
    <col min="1" max="1" width="10.625" customWidth="1"/>
    <col min="2" max="2" width="14" customWidth="1"/>
    <col min="3" max="3" width="34.75" bestFit="1" customWidth="1"/>
    <col min="4" max="19" width="8.75" customWidth="1"/>
    <col min="20" max="20" width="1.25" customWidth="1"/>
  </cols>
  <sheetData>
    <row r="1" spans="1:21">
      <c r="A1" s="22" t="s">
        <v>39</v>
      </c>
      <c r="B1" s="1"/>
      <c r="C1" s="1"/>
      <c r="D1" s="2"/>
      <c r="E1" s="2"/>
      <c r="F1" s="2"/>
      <c r="G1" s="2"/>
      <c r="H1" s="2"/>
      <c r="I1" s="2"/>
      <c r="J1" s="24"/>
      <c r="K1" s="24"/>
      <c r="L1" s="24"/>
      <c r="M1" s="24"/>
      <c r="N1" s="24"/>
      <c r="O1" s="24"/>
      <c r="P1" s="24"/>
      <c r="Q1" s="4"/>
      <c r="R1" s="24"/>
      <c r="S1" s="4" t="s">
        <v>37</v>
      </c>
      <c r="T1" s="24"/>
      <c r="U1" s="24"/>
    </row>
    <row r="2" spans="1:21">
      <c r="A2" s="5"/>
      <c r="B2" s="5"/>
      <c r="C2" s="5"/>
      <c r="D2" s="6"/>
      <c r="E2" s="6"/>
      <c r="F2" s="6"/>
      <c r="G2" s="6"/>
      <c r="H2" s="6"/>
      <c r="I2" s="6"/>
      <c r="J2" s="24"/>
      <c r="K2" s="24"/>
      <c r="L2" s="24"/>
      <c r="M2" s="24"/>
      <c r="N2" s="24"/>
      <c r="O2" s="24"/>
      <c r="P2" s="24"/>
      <c r="R2" s="24"/>
      <c r="S2" s="24"/>
      <c r="T2" s="24"/>
      <c r="U2" s="24"/>
    </row>
    <row r="3" spans="1:21" ht="105.75" customHeight="1">
      <c r="A3" s="136" t="s">
        <v>40</v>
      </c>
      <c r="B3" s="137"/>
      <c r="C3" s="138"/>
      <c r="D3" s="133" t="s">
        <v>0</v>
      </c>
      <c r="E3" s="134"/>
      <c r="F3" s="133" t="s">
        <v>1133</v>
      </c>
      <c r="G3" s="134"/>
      <c r="H3" s="133" t="s">
        <v>1261</v>
      </c>
      <c r="I3" s="134"/>
      <c r="J3" s="133" t="s">
        <v>1134</v>
      </c>
      <c r="K3" s="134"/>
      <c r="L3" s="133" t="s">
        <v>1262</v>
      </c>
      <c r="M3" s="134"/>
      <c r="N3" s="133" t="s">
        <v>1135</v>
      </c>
      <c r="O3" s="134"/>
      <c r="P3" s="133" t="s">
        <v>1136</v>
      </c>
      <c r="Q3" s="134"/>
      <c r="R3" s="133" t="s">
        <v>1</v>
      </c>
      <c r="S3" s="135"/>
      <c r="T3" s="24"/>
      <c r="U3" s="24"/>
    </row>
    <row r="4" spans="1:21" ht="39" customHeight="1">
      <c r="A4" s="139"/>
      <c r="B4" s="140"/>
      <c r="C4" s="141"/>
      <c r="D4" s="13" t="s">
        <v>2</v>
      </c>
      <c r="E4" s="14" t="s">
        <v>3</v>
      </c>
      <c r="F4" s="15" t="s">
        <v>2</v>
      </c>
      <c r="G4" s="16" t="s">
        <v>3</v>
      </c>
      <c r="H4" s="13" t="s">
        <v>2</v>
      </c>
      <c r="I4" s="14" t="s">
        <v>3</v>
      </c>
      <c r="J4" s="15" t="s">
        <v>2</v>
      </c>
      <c r="K4" s="16" t="s">
        <v>3</v>
      </c>
      <c r="L4" s="13" t="s">
        <v>2</v>
      </c>
      <c r="M4" s="14" t="s">
        <v>3</v>
      </c>
      <c r="N4" s="15" t="s">
        <v>2</v>
      </c>
      <c r="O4" s="14" t="s">
        <v>3</v>
      </c>
      <c r="P4" s="13" t="s">
        <v>2</v>
      </c>
      <c r="Q4" s="14" t="s">
        <v>3</v>
      </c>
      <c r="R4" s="15" t="s">
        <v>2</v>
      </c>
      <c r="S4" s="57" t="s">
        <v>3</v>
      </c>
      <c r="T4" s="24"/>
      <c r="U4" s="24"/>
    </row>
    <row r="5" spans="1:21" ht="12.95" customHeight="1">
      <c r="A5" s="132" t="s">
        <v>31</v>
      </c>
      <c r="B5" s="142" t="s">
        <v>0</v>
      </c>
      <c r="C5" s="143"/>
      <c r="D5" s="50">
        <v>596537</v>
      </c>
      <c r="E5" s="51">
        <v>1E-3</v>
      </c>
      <c r="F5" s="50">
        <v>64349</v>
      </c>
      <c r="G5" s="54">
        <v>2.9000000000000001E-2</v>
      </c>
      <c r="H5" s="50">
        <v>109720</v>
      </c>
      <c r="I5" s="54">
        <v>2.1000000000000001E-2</v>
      </c>
      <c r="J5" s="50">
        <v>165781</v>
      </c>
      <c r="K5" s="54">
        <v>1.6E-2</v>
      </c>
      <c r="L5" s="50">
        <v>65972</v>
      </c>
      <c r="M5" s="54">
        <v>2.8000000000000001E-2</v>
      </c>
      <c r="N5" s="50">
        <v>59219</v>
      </c>
      <c r="O5" s="54">
        <v>0.03</v>
      </c>
      <c r="P5" s="50">
        <v>120851</v>
      </c>
      <c r="Q5" s="54">
        <v>0.02</v>
      </c>
      <c r="R5" s="50">
        <v>10644</v>
      </c>
      <c r="S5" s="51">
        <v>7.4999999999999997E-2</v>
      </c>
      <c r="T5" s="24"/>
      <c r="U5" s="24"/>
    </row>
    <row r="6" spans="1:21" ht="12.95" customHeight="1">
      <c r="A6" s="132"/>
      <c r="B6" s="144" t="s">
        <v>41</v>
      </c>
      <c r="C6" s="25" t="s">
        <v>42</v>
      </c>
      <c r="D6" s="52">
        <v>289589</v>
      </c>
      <c r="E6" s="53">
        <v>0.01</v>
      </c>
      <c r="F6" s="52">
        <v>28064</v>
      </c>
      <c r="G6" s="55">
        <v>4.4999999999999998E-2</v>
      </c>
      <c r="H6" s="52">
        <v>46798</v>
      </c>
      <c r="I6" s="55">
        <v>3.5000000000000003E-2</v>
      </c>
      <c r="J6" s="52">
        <v>82927</v>
      </c>
      <c r="K6" s="55">
        <v>2.5000000000000001E-2</v>
      </c>
      <c r="L6" s="52">
        <v>25466</v>
      </c>
      <c r="M6" s="55">
        <v>4.8000000000000001E-2</v>
      </c>
      <c r="N6" s="52">
        <v>36018</v>
      </c>
      <c r="O6" s="55">
        <v>3.9E-2</v>
      </c>
      <c r="P6" s="52">
        <v>64543</v>
      </c>
      <c r="Q6" s="55">
        <v>2.9000000000000001E-2</v>
      </c>
      <c r="R6" s="52">
        <v>5773</v>
      </c>
      <c r="S6" s="53">
        <v>0.10299999999999999</v>
      </c>
      <c r="T6" s="24"/>
      <c r="U6" s="24"/>
    </row>
    <row r="7" spans="1:21" ht="15">
      <c r="A7" s="132"/>
      <c r="B7" s="144"/>
      <c r="C7" s="25" t="s">
        <v>43</v>
      </c>
      <c r="D7" s="52">
        <v>306948</v>
      </c>
      <c r="E7" s="53">
        <v>0.01</v>
      </c>
      <c r="F7" s="52">
        <v>36285</v>
      </c>
      <c r="G7" s="55">
        <v>3.9E-2</v>
      </c>
      <c r="H7" s="52">
        <v>62922</v>
      </c>
      <c r="I7" s="55">
        <v>2.9000000000000001E-2</v>
      </c>
      <c r="J7" s="52">
        <v>82854</v>
      </c>
      <c r="K7" s="55">
        <v>2.4E-2</v>
      </c>
      <c r="L7" s="52">
        <v>40506</v>
      </c>
      <c r="M7" s="55">
        <v>3.6999999999999998E-2</v>
      </c>
      <c r="N7" s="52">
        <v>23201</v>
      </c>
      <c r="O7" s="55">
        <v>4.9000000000000002E-2</v>
      </c>
      <c r="P7" s="52">
        <v>56308</v>
      </c>
      <c r="Q7" s="55">
        <v>3.1E-2</v>
      </c>
      <c r="R7" s="52">
        <v>4871</v>
      </c>
      <c r="S7" s="53">
        <v>0.111</v>
      </c>
      <c r="T7" s="24"/>
      <c r="U7" s="24"/>
    </row>
    <row r="8" spans="1:21" ht="15">
      <c r="A8" s="132"/>
      <c r="B8" s="144" t="s">
        <v>44</v>
      </c>
      <c r="C8" s="25" t="s">
        <v>1249</v>
      </c>
      <c r="D8" s="52">
        <v>87106</v>
      </c>
      <c r="E8" s="53">
        <v>2.5000000000000001E-2</v>
      </c>
      <c r="F8" s="52">
        <v>9496</v>
      </c>
      <c r="G8" s="55">
        <v>8.2000000000000003E-2</v>
      </c>
      <c r="H8" s="52">
        <v>33524</v>
      </c>
      <c r="I8" s="55">
        <v>4.2000000000000003E-2</v>
      </c>
      <c r="J8" s="52">
        <v>14829</v>
      </c>
      <c r="K8" s="55">
        <v>6.5000000000000002E-2</v>
      </c>
      <c r="L8" s="52">
        <v>20396</v>
      </c>
      <c r="M8" s="55">
        <v>5.5E-2</v>
      </c>
      <c r="N8" s="52">
        <v>1476</v>
      </c>
      <c r="O8" s="55">
        <v>0.21199999999999999</v>
      </c>
      <c r="P8" s="52">
        <v>6211</v>
      </c>
      <c r="Q8" s="55">
        <v>0.104</v>
      </c>
      <c r="R8" s="52">
        <v>1174</v>
      </c>
      <c r="S8" s="53">
        <v>0.24399999999999999</v>
      </c>
      <c r="T8" s="24"/>
      <c r="U8" s="24"/>
    </row>
    <row r="9" spans="1:21" ht="15">
      <c r="A9" s="132"/>
      <c r="B9" s="144"/>
      <c r="C9" s="25" t="s">
        <v>1250</v>
      </c>
      <c r="D9" s="52">
        <v>206939</v>
      </c>
      <c r="E9" s="53">
        <v>1.4E-2</v>
      </c>
      <c r="F9" s="52">
        <v>14947</v>
      </c>
      <c r="G9" s="55">
        <v>6.4000000000000001E-2</v>
      </c>
      <c r="H9" s="52">
        <v>26327</v>
      </c>
      <c r="I9" s="55">
        <v>4.8000000000000001E-2</v>
      </c>
      <c r="J9" s="52">
        <v>53786</v>
      </c>
      <c r="K9" s="55">
        <v>3.2000000000000001E-2</v>
      </c>
      <c r="L9" s="52">
        <v>19230</v>
      </c>
      <c r="M9" s="55">
        <v>5.5E-2</v>
      </c>
      <c r="N9" s="52">
        <v>22836</v>
      </c>
      <c r="O9" s="55">
        <v>0.05</v>
      </c>
      <c r="P9" s="52">
        <v>66479</v>
      </c>
      <c r="Q9" s="55">
        <v>2.9000000000000001E-2</v>
      </c>
      <c r="R9" s="52">
        <v>3335</v>
      </c>
      <c r="S9" s="53">
        <v>0.13700000000000001</v>
      </c>
      <c r="T9" s="24"/>
      <c r="U9" s="24"/>
    </row>
    <row r="10" spans="1:21" ht="15">
      <c r="A10" s="132"/>
      <c r="B10" s="144"/>
      <c r="C10" s="25" t="s">
        <v>1251</v>
      </c>
      <c r="D10" s="52">
        <v>189782</v>
      </c>
      <c r="E10" s="53">
        <v>1.4E-2</v>
      </c>
      <c r="F10" s="52">
        <v>20757</v>
      </c>
      <c r="G10" s="55">
        <v>5.1999999999999998E-2</v>
      </c>
      <c r="H10" s="52">
        <v>26552</v>
      </c>
      <c r="I10" s="55">
        <v>4.5999999999999999E-2</v>
      </c>
      <c r="J10" s="52">
        <v>61900</v>
      </c>
      <c r="K10" s="55">
        <v>2.9000000000000001E-2</v>
      </c>
      <c r="L10" s="52">
        <v>16846</v>
      </c>
      <c r="M10" s="55">
        <v>5.7000000000000002E-2</v>
      </c>
      <c r="N10" s="52">
        <v>23342</v>
      </c>
      <c r="O10" s="55">
        <v>4.9000000000000002E-2</v>
      </c>
      <c r="P10" s="52">
        <v>36641</v>
      </c>
      <c r="Q10" s="55">
        <v>3.9E-2</v>
      </c>
      <c r="R10" s="52">
        <v>3744</v>
      </c>
      <c r="S10" s="53">
        <v>0.127</v>
      </c>
      <c r="T10" s="24"/>
      <c r="U10" s="24"/>
    </row>
    <row r="11" spans="1:21" ht="15">
      <c r="A11" s="132"/>
      <c r="B11" s="144"/>
      <c r="C11" s="25" t="s">
        <v>45</v>
      </c>
      <c r="D11" s="52">
        <v>112710</v>
      </c>
      <c r="E11" s="53">
        <v>0.02</v>
      </c>
      <c r="F11" s="52">
        <v>19149</v>
      </c>
      <c r="G11" s="55">
        <v>5.3999999999999999E-2</v>
      </c>
      <c r="H11" s="52">
        <v>23318</v>
      </c>
      <c r="I11" s="55">
        <v>4.8000000000000001E-2</v>
      </c>
      <c r="J11" s="52">
        <v>35267</v>
      </c>
      <c r="K11" s="55">
        <v>3.7999999999999999E-2</v>
      </c>
      <c r="L11" s="52">
        <v>9500</v>
      </c>
      <c r="M11" s="55">
        <v>7.5999999999999998E-2</v>
      </c>
      <c r="N11" s="52">
        <v>11565</v>
      </c>
      <c r="O11" s="55">
        <v>6.8000000000000005E-2</v>
      </c>
      <c r="P11" s="52">
        <v>11520</v>
      </c>
      <c r="Q11" s="55">
        <v>6.9000000000000006E-2</v>
      </c>
      <c r="R11" s="52">
        <v>2391</v>
      </c>
      <c r="S11" s="53">
        <v>0.154</v>
      </c>
      <c r="T11" s="24"/>
      <c r="U11" s="24"/>
    </row>
    <row r="12" spans="1:21" ht="15">
      <c r="A12" s="132"/>
      <c r="B12" s="144" t="s">
        <v>46</v>
      </c>
      <c r="C12" s="26" t="s">
        <v>47</v>
      </c>
      <c r="D12" s="52">
        <v>411417</v>
      </c>
      <c r="E12" s="53">
        <v>6.0000000000000001E-3</v>
      </c>
      <c r="F12" s="52">
        <v>30060</v>
      </c>
      <c r="G12" s="55">
        <v>4.2000000000000003E-2</v>
      </c>
      <c r="H12" s="52">
        <v>67093</v>
      </c>
      <c r="I12" s="55">
        <v>2.7E-2</v>
      </c>
      <c r="J12" s="52">
        <v>139598</v>
      </c>
      <c r="K12" s="55">
        <v>1.7999999999999999E-2</v>
      </c>
      <c r="L12" s="52">
        <v>50542</v>
      </c>
      <c r="M12" s="55">
        <v>3.2000000000000001E-2</v>
      </c>
      <c r="N12" s="52">
        <v>47460</v>
      </c>
      <c r="O12" s="55">
        <v>3.3000000000000002E-2</v>
      </c>
      <c r="P12" s="52">
        <v>73202</v>
      </c>
      <c r="Q12" s="55">
        <v>2.5999999999999999E-2</v>
      </c>
      <c r="R12" s="52">
        <v>3463</v>
      </c>
      <c r="S12" s="53">
        <v>0.128</v>
      </c>
      <c r="T12" s="24"/>
      <c r="U12" s="24"/>
    </row>
    <row r="13" spans="1:21" ht="15">
      <c r="A13" s="132"/>
      <c r="B13" s="144"/>
      <c r="C13" s="25" t="s">
        <v>1248</v>
      </c>
      <c r="D13" s="52">
        <v>135139</v>
      </c>
      <c r="E13" s="53">
        <v>1.9E-2</v>
      </c>
      <c r="F13" s="52">
        <v>25113</v>
      </c>
      <c r="G13" s="55">
        <v>4.8000000000000001E-2</v>
      </c>
      <c r="H13" s="52">
        <v>28718</v>
      </c>
      <c r="I13" s="55">
        <v>4.5999999999999999E-2</v>
      </c>
      <c r="J13" s="52">
        <v>21005</v>
      </c>
      <c r="K13" s="55">
        <v>5.2999999999999999E-2</v>
      </c>
      <c r="L13" s="52">
        <v>10762</v>
      </c>
      <c r="M13" s="55">
        <v>7.6999999999999999E-2</v>
      </c>
      <c r="N13" s="52">
        <v>9828</v>
      </c>
      <c r="O13" s="55">
        <v>7.8E-2</v>
      </c>
      <c r="P13" s="52">
        <v>35085</v>
      </c>
      <c r="Q13" s="55">
        <v>4.1000000000000002E-2</v>
      </c>
      <c r="R13" s="52">
        <v>4629</v>
      </c>
      <c r="S13" s="53">
        <v>0.115</v>
      </c>
      <c r="T13" s="24"/>
      <c r="U13" s="24"/>
    </row>
    <row r="14" spans="1:21" ht="15">
      <c r="A14" s="132"/>
      <c r="B14" s="144"/>
      <c r="C14" s="25" t="s">
        <v>48</v>
      </c>
      <c r="D14" s="52">
        <v>20388</v>
      </c>
      <c r="E14" s="53">
        <v>5.7000000000000002E-2</v>
      </c>
      <c r="F14" s="52">
        <v>4941</v>
      </c>
      <c r="G14" s="55">
        <v>0.11600000000000001</v>
      </c>
      <c r="H14" s="52">
        <v>6664</v>
      </c>
      <c r="I14" s="55">
        <v>0.10100000000000001</v>
      </c>
      <c r="J14" s="52">
        <v>2759</v>
      </c>
      <c r="K14" s="55">
        <v>0.155</v>
      </c>
      <c r="L14" s="52">
        <v>1952</v>
      </c>
      <c r="M14" s="55">
        <v>0.186</v>
      </c>
      <c r="N14" s="52" t="s">
        <v>483</v>
      </c>
      <c r="O14" s="55" t="s">
        <v>638</v>
      </c>
      <c r="P14" s="52">
        <v>2403</v>
      </c>
      <c r="Q14" s="55">
        <v>0.16800000000000001</v>
      </c>
      <c r="R14" s="52">
        <v>1186</v>
      </c>
      <c r="S14" s="53">
        <v>0.23400000000000001</v>
      </c>
      <c r="T14" s="24"/>
      <c r="U14" s="24"/>
    </row>
    <row r="15" spans="1:21" ht="15">
      <c r="A15" s="132"/>
      <c r="B15" s="144"/>
      <c r="C15" s="25" t="s">
        <v>49</v>
      </c>
      <c r="D15" s="52">
        <v>29528</v>
      </c>
      <c r="E15" s="53">
        <v>4.8000000000000001E-2</v>
      </c>
      <c r="F15" s="52">
        <v>4235</v>
      </c>
      <c r="G15" s="55">
        <v>0.127</v>
      </c>
      <c r="H15" s="52">
        <v>7226</v>
      </c>
      <c r="I15" s="55">
        <v>9.8000000000000004E-2</v>
      </c>
      <c r="J15" s="52">
        <v>2373</v>
      </c>
      <c r="K15" s="55">
        <v>0.17199999999999999</v>
      </c>
      <c r="L15" s="52">
        <v>2716</v>
      </c>
      <c r="M15" s="55">
        <v>0.161</v>
      </c>
      <c r="N15" s="52">
        <v>1450</v>
      </c>
      <c r="O15" s="55">
        <v>0.215</v>
      </c>
      <c r="P15" s="52">
        <v>10161</v>
      </c>
      <c r="Q15" s="55">
        <v>8.2000000000000003E-2</v>
      </c>
      <c r="R15" s="52">
        <v>1366</v>
      </c>
      <c r="S15" s="53">
        <v>0.22700000000000001</v>
      </c>
      <c r="T15" s="24"/>
      <c r="U15" s="24"/>
    </row>
    <row r="16" spans="1:21" ht="15">
      <c r="A16" s="132"/>
      <c r="B16" s="144"/>
      <c r="C16" s="25" t="s">
        <v>50</v>
      </c>
      <c r="D16" s="52" t="s">
        <v>74</v>
      </c>
      <c r="E16" s="53" t="s">
        <v>75</v>
      </c>
      <c r="F16" s="52" t="s">
        <v>74</v>
      </c>
      <c r="G16" s="55" t="s">
        <v>75</v>
      </c>
      <c r="H16" s="52" t="s">
        <v>74</v>
      </c>
      <c r="I16" s="55" t="s">
        <v>75</v>
      </c>
      <c r="J16" s="52" t="s">
        <v>74</v>
      </c>
      <c r="K16" s="55" t="s">
        <v>75</v>
      </c>
      <c r="L16" s="52" t="s">
        <v>74</v>
      </c>
      <c r="M16" s="55" t="s">
        <v>75</v>
      </c>
      <c r="N16" s="52" t="s">
        <v>74</v>
      </c>
      <c r="O16" s="55" t="s">
        <v>75</v>
      </c>
      <c r="P16" s="52" t="s">
        <v>74</v>
      </c>
      <c r="Q16" s="55" t="s">
        <v>75</v>
      </c>
      <c r="R16" s="52" t="s">
        <v>74</v>
      </c>
      <c r="S16" s="53" t="s">
        <v>75</v>
      </c>
      <c r="T16" s="24"/>
      <c r="U16" s="24"/>
    </row>
    <row r="17" spans="1:21" ht="15">
      <c r="A17" s="132"/>
      <c r="B17" s="145" t="s">
        <v>51</v>
      </c>
      <c r="C17" s="56" t="s">
        <v>1252</v>
      </c>
      <c r="D17" s="52">
        <v>309205</v>
      </c>
      <c r="E17" s="53">
        <v>8.9999999999999993E-3</v>
      </c>
      <c r="F17" s="52">
        <v>20447</v>
      </c>
      <c r="G17" s="55">
        <v>5.1999999999999998E-2</v>
      </c>
      <c r="H17" s="52">
        <v>47802</v>
      </c>
      <c r="I17" s="55">
        <v>3.3000000000000002E-2</v>
      </c>
      <c r="J17" s="52">
        <v>114719</v>
      </c>
      <c r="K17" s="55">
        <v>0.02</v>
      </c>
      <c r="L17" s="52">
        <v>37324</v>
      </c>
      <c r="M17" s="55">
        <v>3.7999999999999999E-2</v>
      </c>
      <c r="N17" s="52">
        <v>37153</v>
      </c>
      <c r="O17" s="55">
        <v>3.7999999999999999E-2</v>
      </c>
      <c r="P17" s="52">
        <v>49863</v>
      </c>
      <c r="Q17" s="55">
        <v>3.3000000000000002E-2</v>
      </c>
      <c r="R17" s="52">
        <v>1898</v>
      </c>
      <c r="S17" s="53">
        <v>0.17299999999999999</v>
      </c>
      <c r="T17" s="24"/>
      <c r="U17" s="24"/>
    </row>
    <row r="18" spans="1:21" ht="15">
      <c r="A18" s="132"/>
      <c r="B18" s="145"/>
      <c r="C18" s="56" t="s">
        <v>1253</v>
      </c>
      <c r="D18" s="52">
        <v>87387</v>
      </c>
      <c r="E18" s="53">
        <v>2.4E-2</v>
      </c>
      <c r="F18" s="52">
        <v>7703</v>
      </c>
      <c r="G18" s="55">
        <v>8.5000000000000006E-2</v>
      </c>
      <c r="H18" s="52">
        <v>15626</v>
      </c>
      <c r="I18" s="55">
        <v>0.06</v>
      </c>
      <c r="J18" s="52">
        <v>20213</v>
      </c>
      <c r="K18" s="55">
        <v>5.1999999999999998E-2</v>
      </c>
      <c r="L18" s="52">
        <v>11892</v>
      </c>
      <c r="M18" s="55">
        <v>6.9000000000000006E-2</v>
      </c>
      <c r="N18" s="52">
        <v>8811</v>
      </c>
      <c r="O18" s="55">
        <v>7.9000000000000001E-2</v>
      </c>
      <c r="P18" s="52">
        <v>21887</v>
      </c>
      <c r="Q18" s="55">
        <v>0.05</v>
      </c>
      <c r="R18" s="52">
        <v>1254</v>
      </c>
      <c r="S18" s="53">
        <v>0.21199999999999999</v>
      </c>
      <c r="T18" s="24"/>
      <c r="U18" s="24"/>
    </row>
    <row r="19" spans="1:21" ht="15">
      <c r="A19" s="132"/>
      <c r="B19" s="145"/>
      <c r="C19" s="56" t="s">
        <v>1254</v>
      </c>
      <c r="D19" s="52">
        <v>176383</v>
      </c>
      <c r="E19" s="53">
        <v>1.6E-2</v>
      </c>
      <c r="F19" s="52">
        <v>33552</v>
      </c>
      <c r="G19" s="55">
        <v>4.2000000000000003E-2</v>
      </c>
      <c r="H19" s="52">
        <v>40778</v>
      </c>
      <c r="I19" s="55">
        <v>3.9E-2</v>
      </c>
      <c r="J19" s="52">
        <v>22814</v>
      </c>
      <c r="K19" s="55">
        <v>5.1999999999999998E-2</v>
      </c>
      <c r="L19" s="52">
        <v>14493</v>
      </c>
      <c r="M19" s="55">
        <v>6.7000000000000004E-2</v>
      </c>
      <c r="N19" s="52">
        <v>10966</v>
      </c>
      <c r="O19" s="55">
        <v>7.4999999999999997E-2</v>
      </c>
      <c r="P19" s="52">
        <v>46686</v>
      </c>
      <c r="Q19" s="55">
        <v>3.5999999999999997E-2</v>
      </c>
      <c r="R19" s="52">
        <v>7095</v>
      </c>
      <c r="S19" s="53">
        <v>9.4E-2</v>
      </c>
      <c r="T19" s="24"/>
      <c r="U19" s="24"/>
    </row>
    <row r="20" spans="1:21" ht="15">
      <c r="A20" s="132"/>
      <c r="B20" s="145"/>
      <c r="C20" s="56" t="s">
        <v>1255</v>
      </c>
      <c r="D20" s="52">
        <v>7475</v>
      </c>
      <c r="E20" s="53">
        <v>9.1999999999999998E-2</v>
      </c>
      <c r="F20" s="52" t="s">
        <v>794</v>
      </c>
      <c r="G20" s="55" t="s">
        <v>399</v>
      </c>
      <c r="H20" s="52">
        <v>1407</v>
      </c>
      <c r="I20" s="55">
        <v>0.222</v>
      </c>
      <c r="J20" s="52">
        <v>3128</v>
      </c>
      <c r="K20" s="55">
        <v>0.14000000000000001</v>
      </c>
      <c r="L20" s="52" t="s">
        <v>846</v>
      </c>
      <c r="M20" s="55" t="s">
        <v>420</v>
      </c>
      <c r="N20" s="52" t="s">
        <v>249</v>
      </c>
      <c r="O20" s="55" t="s">
        <v>1018</v>
      </c>
      <c r="P20" s="52">
        <v>911</v>
      </c>
      <c r="Q20" s="55">
        <v>0.25900000000000001</v>
      </c>
      <c r="R20" s="52" t="s">
        <v>74</v>
      </c>
      <c r="S20" s="53" t="s">
        <v>75</v>
      </c>
      <c r="T20" s="24"/>
      <c r="U20" s="24"/>
    </row>
    <row r="21" spans="1:21" ht="15">
      <c r="A21" s="132"/>
      <c r="B21" s="145"/>
      <c r="C21" s="56" t="s">
        <v>1256</v>
      </c>
      <c r="D21" s="52" t="s">
        <v>1375</v>
      </c>
      <c r="E21" s="53" t="s">
        <v>1033</v>
      </c>
      <c r="F21" s="52" t="s">
        <v>74</v>
      </c>
      <c r="G21" s="55" t="s">
        <v>75</v>
      </c>
      <c r="H21" s="52" t="s">
        <v>74</v>
      </c>
      <c r="I21" s="55" t="s">
        <v>75</v>
      </c>
      <c r="J21" s="52" t="s">
        <v>74</v>
      </c>
      <c r="K21" s="55" t="s">
        <v>75</v>
      </c>
      <c r="L21" s="52" t="s">
        <v>74</v>
      </c>
      <c r="M21" s="55" t="s">
        <v>75</v>
      </c>
      <c r="N21" s="52" t="s">
        <v>74</v>
      </c>
      <c r="O21" s="55" t="s">
        <v>75</v>
      </c>
      <c r="P21" s="52" t="s">
        <v>74</v>
      </c>
      <c r="Q21" s="55" t="s">
        <v>75</v>
      </c>
      <c r="R21" s="52" t="s">
        <v>74</v>
      </c>
      <c r="S21" s="53" t="s">
        <v>75</v>
      </c>
      <c r="T21" s="24"/>
      <c r="U21" s="24"/>
    </row>
    <row r="22" spans="1:21" ht="15">
      <c r="A22" s="132"/>
      <c r="B22" s="145"/>
      <c r="C22" s="56" t="s">
        <v>1257</v>
      </c>
      <c r="D22" s="52">
        <v>15984</v>
      </c>
      <c r="E22" s="53">
        <v>5.8999999999999997E-2</v>
      </c>
      <c r="F22" s="52">
        <v>2298</v>
      </c>
      <c r="G22" s="55">
        <v>0.16</v>
      </c>
      <c r="H22" s="52">
        <v>4091</v>
      </c>
      <c r="I22" s="55">
        <v>0.12</v>
      </c>
      <c r="J22" s="52">
        <v>4838</v>
      </c>
      <c r="K22" s="55">
        <v>0.108</v>
      </c>
      <c r="L22" s="52">
        <v>1391</v>
      </c>
      <c r="M22" s="55">
        <v>0.20499999999999999</v>
      </c>
      <c r="N22" s="52">
        <v>1495</v>
      </c>
      <c r="O22" s="55">
        <v>0.19500000000000001</v>
      </c>
      <c r="P22" s="52">
        <v>1505</v>
      </c>
      <c r="Q22" s="55">
        <v>0.19500000000000001</v>
      </c>
      <c r="R22" s="52" t="s">
        <v>318</v>
      </c>
      <c r="S22" s="53" t="s">
        <v>906</v>
      </c>
      <c r="T22" s="24"/>
      <c r="U22" s="24"/>
    </row>
    <row r="23" spans="1:21" ht="15">
      <c r="A23" s="132"/>
      <c r="B23" s="145" t="s">
        <v>52</v>
      </c>
      <c r="C23" s="27" t="s">
        <v>1258</v>
      </c>
      <c r="D23" s="52">
        <v>253192</v>
      </c>
      <c r="E23" s="53">
        <v>1.2E-2</v>
      </c>
      <c r="F23" s="52">
        <v>18726</v>
      </c>
      <c r="G23" s="55">
        <v>5.6000000000000001E-2</v>
      </c>
      <c r="H23" s="52">
        <v>37306</v>
      </c>
      <c r="I23" s="55">
        <v>3.9E-2</v>
      </c>
      <c r="J23" s="52">
        <v>74999</v>
      </c>
      <c r="K23" s="55">
        <v>2.5999999999999999E-2</v>
      </c>
      <c r="L23" s="52">
        <v>20043</v>
      </c>
      <c r="M23" s="55">
        <v>5.3999999999999999E-2</v>
      </c>
      <c r="N23" s="52">
        <v>31286</v>
      </c>
      <c r="O23" s="55">
        <v>4.2000000000000003E-2</v>
      </c>
      <c r="P23" s="52">
        <v>66792</v>
      </c>
      <c r="Q23" s="55">
        <v>2.9000000000000001E-2</v>
      </c>
      <c r="R23" s="52">
        <v>4041</v>
      </c>
      <c r="S23" s="53">
        <v>0.124</v>
      </c>
      <c r="T23" s="24"/>
      <c r="U23" s="24"/>
    </row>
    <row r="24" spans="1:21" ht="15">
      <c r="A24" s="132"/>
      <c r="B24" s="145"/>
      <c r="C24" s="56" t="s">
        <v>1259</v>
      </c>
      <c r="D24" s="52">
        <v>33708</v>
      </c>
      <c r="E24" s="53">
        <v>0.04</v>
      </c>
      <c r="F24" s="52">
        <v>1628</v>
      </c>
      <c r="G24" s="55">
        <v>0.19</v>
      </c>
      <c r="H24" s="52">
        <v>3005</v>
      </c>
      <c r="I24" s="55">
        <v>0.14099999999999999</v>
      </c>
      <c r="J24" s="52">
        <v>10630</v>
      </c>
      <c r="K24" s="55">
        <v>7.1999999999999995E-2</v>
      </c>
      <c r="L24" s="52">
        <v>3413</v>
      </c>
      <c r="M24" s="55">
        <v>0.13</v>
      </c>
      <c r="N24" s="52">
        <v>4611</v>
      </c>
      <c r="O24" s="55">
        <v>0.111</v>
      </c>
      <c r="P24" s="52">
        <v>10143</v>
      </c>
      <c r="Q24" s="55">
        <v>7.4999999999999997E-2</v>
      </c>
      <c r="R24" s="52" t="s">
        <v>1376</v>
      </c>
      <c r="S24" s="53" t="s">
        <v>1110</v>
      </c>
      <c r="T24" s="24"/>
      <c r="U24" s="24"/>
    </row>
    <row r="25" spans="1:21" ht="15">
      <c r="A25" s="132"/>
      <c r="B25" s="145"/>
      <c r="C25" s="56" t="s">
        <v>1260</v>
      </c>
      <c r="D25" s="52">
        <v>33384</v>
      </c>
      <c r="E25" s="53">
        <v>0.04</v>
      </c>
      <c r="F25" s="52">
        <v>2044</v>
      </c>
      <c r="G25" s="55">
        <v>0.17</v>
      </c>
      <c r="H25" s="52">
        <v>4205</v>
      </c>
      <c r="I25" s="55">
        <v>0.11899999999999999</v>
      </c>
      <c r="J25" s="52">
        <v>11197</v>
      </c>
      <c r="K25" s="55">
        <v>7.0000000000000007E-2</v>
      </c>
      <c r="L25" s="52">
        <v>4891</v>
      </c>
      <c r="M25" s="55">
        <v>0.109</v>
      </c>
      <c r="N25" s="52">
        <v>3861</v>
      </c>
      <c r="O25" s="55">
        <v>0.121</v>
      </c>
      <c r="P25" s="52">
        <v>6944</v>
      </c>
      <c r="Q25" s="55">
        <v>9.0999999999999998E-2</v>
      </c>
      <c r="R25" s="52" t="s">
        <v>1112</v>
      </c>
      <c r="S25" s="53" t="s">
        <v>1213</v>
      </c>
      <c r="T25" s="24"/>
      <c r="U25" s="24"/>
    </row>
    <row r="26" spans="1:21" ht="15">
      <c r="A26" s="132"/>
      <c r="B26" s="145"/>
      <c r="C26" s="56" t="s">
        <v>53</v>
      </c>
      <c r="D26" s="52">
        <v>35066</v>
      </c>
      <c r="E26" s="53">
        <v>0.04</v>
      </c>
      <c r="F26" s="52">
        <v>2817</v>
      </c>
      <c r="G26" s="55">
        <v>0.14599999999999999</v>
      </c>
      <c r="H26" s="52">
        <v>5318</v>
      </c>
      <c r="I26" s="55">
        <v>0.106</v>
      </c>
      <c r="J26" s="52">
        <v>9462</v>
      </c>
      <c r="K26" s="55">
        <v>7.5999999999999998E-2</v>
      </c>
      <c r="L26" s="52">
        <v>6781</v>
      </c>
      <c r="M26" s="55">
        <v>9.2999999999999999E-2</v>
      </c>
      <c r="N26" s="52">
        <v>2813</v>
      </c>
      <c r="O26" s="55">
        <v>0.14000000000000001</v>
      </c>
      <c r="P26" s="52">
        <v>7464</v>
      </c>
      <c r="Q26" s="55">
        <v>8.7999999999999995E-2</v>
      </c>
      <c r="R26" s="52" t="s">
        <v>1041</v>
      </c>
      <c r="S26" s="53" t="s">
        <v>716</v>
      </c>
      <c r="T26" s="24"/>
      <c r="U26" s="24"/>
    </row>
    <row r="27" spans="1:21" ht="15">
      <c r="A27" s="132"/>
      <c r="B27" s="145"/>
      <c r="C27" s="27" t="s">
        <v>54</v>
      </c>
      <c r="D27" s="52">
        <v>28968</v>
      </c>
      <c r="E27" s="53">
        <v>4.4999999999999998E-2</v>
      </c>
      <c r="F27" s="52">
        <v>3182</v>
      </c>
      <c r="G27" s="55">
        <v>0.14099999999999999</v>
      </c>
      <c r="H27" s="52">
        <v>6929</v>
      </c>
      <c r="I27" s="55">
        <v>9.6000000000000002E-2</v>
      </c>
      <c r="J27" s="52">
        <v>6748</v>
      </c>
      <c r="K27" s="55">
        <v>9.5000000000000001E-2</v>
      </c>
      <c r="L27" s="52">
        <v>2905</v>
      </c>
      <c r="M27" s="55">
        <v>0.14599999999999999</v>
      </c>
      <c r="N27" s="52">
        <v>2054</v>
      </c>
      <c r="O27" s="55">
        <v>0.17100000000000001</v>
      </c>
      <c r="P27" s="52">
        <v>6426</v>
      </c>
      <c r="Q27" s="55">
        <v>9.8000000000000004E-2</v>
      </c>
      <c r="R27" s="52" t="s">
        <v>1042</v>
      </c>
      <c r="S27" s="53" t="s">
        <v>247</v>
      </c>
      <c r="T27" s="24"/>
      <c r="U27" s="24"/>
    </row>
    <row r="28" spans="1:21" ht="15">
      <c r="A28" s="132"/>
      <c r="B28" s="145"/>
      <c r="C28" s="27" t="s">
        <v>55</v>
      </c>
      <c r="D28" s="52">
        <v>44688</v>
      </c>
      <c r="E28" s="53">
        <v>3.5999999999999997E-2</v>
      </c>
      <c r="F28" s="52">
        <v>6951</v>
      </c>
      <c r="G28" s="55">
        <v>9.4E-2</v>
      </c>
      <c r="H28" s="52">
        <v>17375</v>
      </c>
      <c r="I28" s="55">
        <v>5.8999999999999997E-2</v>
      </c>
      <c r="J28" s="52">
        <v>2036</v>
      </c>
      <c r="K28" s="55">
        <v>0.17299999999999999</v>
      </c>
      <c r="L28" s="52">
        <v>12351</v>
      </c>
      <c r="M28" s="55">
        <v>7.0999999999999994E-2</v>
      </c>
      <c r="N28" s="52" t="s">
        <v>1081</v>
      </c>
      <c r="O28" s="55" t="s">
        <v>234</v>
      </c>
      <c r="P28" s="52">
        <v>4562</v>
      </c>
      <c r="Q28" s="55">
        <v>0.121</v>
      </c>
      <c r="R28" s="52">
        <v>902</v>
      </c>
      <c r="S28" s="53">
        <v>0.26900000000000002</v>
      </c>
      <c r="T28" s="24"/>
      <c r="U28" s="24"/>
    </row>
    <row r="29" spans="1:21" ht="15">
      <c r="A29" s="132"/>
      <c r="B29" s="145"/>
      <c r="C29" s="27" t="s">
        <v>56</v>
      </c>
      <c r="D29" s="52">
        <v>25597</v>
      </c>
      <c r="E29" s="53">
        <v>4.7E-2</v>
      </c>
      <c r="F29" s="52">
        <v>3646</v>
      </c>
      <c r="G29" s="55">
        <v>0.129</v>
      </c>
      <c r="H29" s="52">
        <v>4634</v>
      </c>
      <c r="I29" s="55">
        <v>0.113</v>
      </c>
      <c r="J29" s="52">
        <v>7475</v>
      </c>
      <c r="K29" s="55">
        <v>8.5999999999999993E-2</v>
      </c>
      <c r="L29" s="52">
        <v>3036</v>
      </c>
      <c r="M29" s="55">
        <v>0.13700000000000001</v>
      </c>
      <c r="N29" s="52">
        <v>1586</v>
      </c>
      <c r="O29" s="55">
        <v>0.19</v>
      </c>
      <c r="P29" s="52">
        <v>4852</v>
      </c>
      <c r="Q29" s="55">
        <v>0.11</v>
      </c>
      <c r="R29" s="52" t="s">
        <v>1043</v>
      </c>
      <c r="S29" s="53" t="s">
        <v>578</v>
      </c>
      <c r="T29" s="24"/>
      <c r="U29" s="24"/>
    </row>
    <row r="30" spans="1:21" ht="15">
      <c r="A30" s="132"/>
      <c r="B30" s="145"/>
      <c r="C30" s="27" t="s">
        <v>57</v>
      </c>
      <c r="D30" s="52">
        <v>131539</v>
      </c>
      <c r="E30" s="53">
        <v>1.7999999999999999E-2</v>
      </c>
      <c r="F30" s="52">
        <v>23491</v>
      </c>
      <c r="G30" s="55">
        <v>4.9000000000000002E-2</v>
      </c>
      <c r="H30" s="52">
        <v>28565</v>
      </c>
      <c r="I30" s="55">
        <v>4.2999999999999997E-2</v>
      </c>
      <c r="J30" s="52">
        <v>41388</v>
      </c>
      <c r="K30" s="55">
        <v>3.5000000000000003E-2</v>
      </c>
      <c r="L30" s="52">
        <v>11281</v>
      </c>
      <c r="M30" s="55">
        <v>7.0000000000000007E-2</v>
      </c>
      <c r="N30" s="52">
        <v>11899</v>
      </c>
      <c r="O30" s="55">
        <v>6.7000000000000004E-2</v>
      </c>
      <c r="P30" s="52">
        <v>11901</v>
      </c>
      <c r="Q30" s="55">
        <v>6.8000000000000005E-2</v>
      </c>
      <c r="R30" s="52">
        <v>3015</v>
      </c>
      <c r="S30" s="53">
        <v>0.13800000000000001</v>
      </c>
      <c r="T30" s="24"/>
      <c r="U30" s="24"/>
    </row>
    <row r="31" spans="1:21" ht="15">
      <c r="A31" s="132"/>
      <c r="B31" s="145"/>
      <c r="C31" s="27" t="s">
        <v>58</v>
      </c>
      <c r="D31" s="52">
        <v>9687</v>
      </c>
      <c r="E31" s="53">
        <v>7.9000000000000001E-2</v>
      </c>
      <c r="F31" s="52">
        <v>1625</v>
      </c>
      <c r="G31" s="55">
        <v>0.19700000000000001</v>
      </c>
      <c r="H31" s="52">
        <v>2264</v>
      </c>
      <c r="I31" s="55">
        <v>0.16700000000000001</v>
      </c>
      <c r="J31" s="52">
        <v>1763</v>
      </c>
      <c r="K31" s="55">
        <v>0.184</v>
      </c>
      <c r="L31" s="52">
        <v>1238</v>
      </c>
      <c r="M31" s="55">
        <v>0.224</v>
      </c>
      <c r="N31" s="52" t="s">
        <v>120</v>
      </c>
      <c r="O31" s="55" t="s">
        <v>243</v>
      </c>
      <c r="P31" s="52">
        <v>1698</v>
      </c>
      <c r="Q31" s="55">
        <v>0.192</v>
      </c>
      <c r="R31" s="52" t="s">
        <v>1044</v>
      </c>
      <c r="S31" s="53" t="s">
        <v>1045</v>
      </c>
      <c r="T31" s="24"/>
      <c r="U31" s="24"/>
    </row>
    <row r="32" spans="1:21" ht="15">
      <c r="A32" s="132"/>
      <c r="B32" s="145"/>
      <c r="C32" s="27" t="s">
        <v>59</v>
      </c>
      <c r="D32" s="52" t="s">
        <v>1037</v>
      </c>
      <c r="E32" s="53" t="s">
        <v>371</v>
      </c>
      <c r="F32" s="52" t="s">
        <v>298</v>
      </c>
      <c r="G32" s="55" t="s">
        <v>979</v>
      </c>
      <c r="H32" s="52" t="s">
        <v>1039</v>
      </c>
      <c r="I32" s="55" t="s">
        <v>1025</v>
      </c>
      <c r="J32" s="52" t="s">
        <v>1040</v>
      </c>
      <c r="K32" s="55" t="s">
        <v>969</v>
      </c>
      <c r="L32" s="52" t="s">
        <v>74</v>
      </c>
      <c r="M32" s="55" t="s">
        <v>75</v>
      </c>
      <c r="N32" s="52" t="s">
        <v>74</v>
      </c>
      <c r="O32" s="55" t="s">
        <v>75</v>
      </c>
      <c r="P32" s="52" t="s">
        <v>74</v>
      </c>
      <c r="Q32" s="55" t="s">
        <v>75</v>
      </c>
      <c r="R32" s="52" t="s">
        <v>540</v>
      </c>
      <c r="S32" s="53" t="s">
        <v>1046</v>
      </c>
      <c r="T32" s="24"/>
      <c r="U32" s="24"/>
    </row>
    <row r="33" spans="1:21" ht="15">
      <c r="A33" s="132"/>
      <c r="B33" s="132" t="s">
        <v>60</v>
      </c>
      <c r="C33" s="56" t="s">
        <v>61</v>
      </c>
      <c r="D33" s="52">
        <v>40568</v>
      </c>
      <c r="E33" s="53">
        <v>3.6999999999999998E-2</v>
      </c>
      <c r="F33" s="52" t="s">
        <v>1038</v>
      </c>
      <c r="G33" s="55" t="s">
        <v>721</v>
      </c>
      <c r="H33" s="52">
        <v>2170</v>
      </c>
      <c r="I33" s="55">
        <v>0.16500000000000001</v>
      </c>
      <c r="J33" s="52">
        <v>8085</v>
      </c>
      <c r="K33" s="55">
        <v>8.4000000000000005E-2</v>
      </c>
      <c r="L33" s="52">
        <v>2301</v>
      </c>
      <c r="M33" s="55">
        <v>0.159</v>
      </c>
      <c r="N33" s="52">
        <v>7359</v>
      </c>
      <c r="O33" s="55">
        <v>8.7999999999999995E-2</v>
      </c>
      <c r="P33" s="52">
        <v>19629</v>
      </c>
      <c r="Q33" s="55">
        <v>5.3999999999999999E-2</v>
      </c>
      <c r="R33" s="52" t="s">
        <v>439</v>
      </c>
      <c r="S33" s="53" t="s">
        <v>207</v>
      </c>
      <c r="T33" s="24"/>
      <c r="U33" s="24"/>
    </row>
    <row r="34" spans="1:21" ht="15">
      <c r="A34" s="132"/>
      <c r="B34" s="132"/>
      <c r="C34" s="56" t="s">
        <v>62</v>
      </c>
      <c r="D34" s="52">
        <v>78497</v>
      </c>
      <c r="E34" s="53">
        <v>2.5999999999999999E-2</v>
      </c>
      <c r="F34" s="52" t="s">
        <v>126</v>
      </c>
      <c r="G34" s="55" t="s">
        <v>731</v>
      </c>
      <c r="H34" s="52">
        <v>2534</v>
      </c>
      <c r="I34" s="55">
        <v>0.154</v>
      </c>
      <c r="J34" s="52">
        <v>7855</v>
      </c>
      <c r="K34" s="55">
        <v>8.5999999999999993E-2</v>
      </c>
      <c r="L34" s="52">
        <v>7272</v>
      </c>
      <c r="M34" s="55">
        <v>8.8999999999999996E-2</v>
      </c>
      <c r="N34" s="52">
        <v>10914</v>
      </c>
      <c r="O34" s="55">
        <v>7.1999999999999995E-2</v>
      </c>
      <c r="P34" s="52">
        <v>49136</v>
      </c>
      <c r="Q34" s="55">
        <v>3.3000000000000002E-2</v>
      </c>
      <c r="R34" s="52" t="s">
        <v>257</v>
      </c>
      <c r="S34" s="53" t="s">
        <v>991</v>
      </c>
      <c r="T34" s="24"/>
      <c r="U34" s="24"/>
    </row>
    <row r="35" spans="1:21" ht="15">
      <c r="A35" s="132"/>
      <c r="B35" s="132"/>
      <c r="C35" s="56" t="s">
        <v>63</v>
      </c>
      <c r="D35" s="52">
        <v>60982</v>
      </c>
      <c r="E35" s="53">
        <v>2.9000000000000001E-2</v>
      </c>
      <c r="F35" s="52">
        <v>1253</v>
      </c>
      <c r="G35" s="55">
        <v>0.218</v>
      </c>
      <c r="H35" s="52">
        <v>4462</v>
      </c>
      <c r="I35" s="55">
        <v>0.115</v>
      </c>
      <c r="J35" s="52">
        <v>23731</v>
      </c>
      <c r="K35" s="55">
        <v>4.8000000000000001E-2</v>
      </c>
      <c r="L35" s="52">
        <v>6990</v>
      </c>
      <c r="M35" s="55">
        <v>9.0999999999999998E-2</v>
      </c>
      <c r="N35" s="52">
        <v>12308</v>
      </c>
      <c r="O35" s="55">
        <v>6.8000000000000005E-2</v>
      </c>
      <c r="P35" s="52">
        <v>11870</v>
      </c>
      <c r="Q35" s="55">
        <v>7.0999999999999994E-2</v>
      </c>
      <c r="R35" s="52" t="s">
        <v>842</v>
      </c>
      <c r="S35" s="53" t="s">
        <v>578</v>
      </c>
      <c r="T35" s="24"/>
      <c r="U35" s="24"/>
    </row>
    <row r="36" spans="1:21" ht="15">
      <c r="A36" s="132"/>
      <c r="B36" s="132"/>
      <c r="C36" s="56" t="s">
        <v>64</v>
      </c>
      <c r="D36" s="52">
        <v>37975</v>
      </c>
      <c r="E36" s="53">
        <v>3.7999999999999999E-2</v>
      </c>
      <c r="F36" s="52">
        <v>1223</v>
      </c>
      <c r="G36" s="55">
        <v>0.22</v>
      </c>
      <c r="H36" s="52">
        <v>5699</v>
      </c>
      <c r="I36" s="55">
        <v>0.10100000000000001</v>
      </c>
      <c r="J36" s="52">
        <v>19245</v>
      </c>
      <c r="K36" s="55">
        <v>5.3999999999999999E-2</v>
      </c>
      <c r="L36" s="52">
        <v>5646</v>
      </c>
      <c r="M36" s="55">
        <v>0.10199999999999999</v>
      </c>
      <c r="N36" s="52">
        <v>2542</v>
      </c>
      <c r="O36" s="55">
        <v>0.15</v>
      </c>
      <c r="P36" s="52">
        <v>3266</v>
      </c>
      <c r="Q36" s="55">
        <v>0.13500000000000001</v>
      </c>
      <c r="R36" s="52" t="s">
        <v>539</v>
      </c>
      <c r="S36" s="53" t="s">
        <v>179</v>
      </c>
      <c r="T36" s="24"/>
      <c r="U36" s="24"/>
    </row>
    <row r="37" spans="1:21" ht="15">
      <c r="A37" s="132"/>
      <c r="B37" s="132"/>
      <c r="C37" s="56" t="s">
        <v>65</v>
      </c>
      <c r="D37" s="52">
        <v>54068</v>
      </c>
      <c r="E37" s="53">
        <v>3.2000000000000001E-2</v>
      </c>
      <c r="F37" s="52">
        <v>7130</v>
      </c>
      <c r="G37" s="55">
        <v>9.1999999999999998E-2</v>
      </c>
      <c r="H37" s="52">
        <v>13789</v>
      </c>
      <c r="I37" s="55">
        <v>6.6000000000000003E-2</v>
      </c>
      <c r="J37" s="52">
        <v>18352</v>
      </c>
      <c r="K37" s="55">
        <v>5.6000000000000001E-2</v>
      </c>
      <c r="L37" s="52">
        <v>7037</v>
      </c>
      <c r="M37" s="55">
        <v>9.2999999999999999E-2</v>
      </c>
      <c r="N37" s="52">
        <v>3615</v>
      </c>
      <c r="O37" s="55">
        <v>0.128</v>
      </c>
      <c r="P37" s="52">
        <v>3084</v>
      </c>
      <c r="Q37" s="55">
        <v>0.14199999999999999</v>
      </c>
      <c r="R37" s="52">
        <v>1061</v>
      </c>
      <c r="S37" s="53">
        <v>0.247</v>
      </c>
      <c r="T37" s="24"/>
      <c r="U37" s="24"/>
    </row>
    <row r="38" spans="1:21" ht="15">
      <c r="A38" s="132"/>
      <c r="B38" s="132"/>
      <c r="C38" s="56" t="s">
        <v>66</v>
      </c>
      <c r="D38" s="52">
        <v>8305</v>
      </c>
      <c r="E38" s="53">
        <v>8.3000000000000004E-2</v>
      </c>
      <c r="F38" s="52">
        <v>1060</v>
      </c>
      <c r="G38" s="55">
        <v>0.23799999999999999</v>
      </c>
      <c r="H38" s="52">
        <v>1447</v>
      </c>
      <c r="I38" s="55">
        <v>0.20300000000000001</v>
      </c>
      <c r="J38" s="52">
        <v>3822</v>
      </c>
      <c r="K38" s="55">
        <v>0.123</v>
      </c>
      <c r="L38" s="52" t="s">
        <v>235</v>
      </c>
      <c r="M38" s="55" t="s">
        <v>321</v>
      </c>
      <c r="N38" s="52">
        <v>1159</v>
      </c>
      <c r="O38" s="55">
        <v>0.222</v>
      </c>
      <c r="P38" s="52" t="s">
        <v>887</v>
      </c>
      <c r="Q38" s="55" t="s">
        <v>964</v>
      </c>
      <c r="R38" s="52" t="s">
        <v>164</v>
      </c>
      <c r="S38" s="53" t="s">
        <v>963</v>
      </c>
      <c r="T38" s="24"/>
      <c r="U38" s="24"/>
    </row>
    <row r="39" spans="1:21" ht="15">
      <c r="A39" s="132"/>
      <c r="B39" s="132"/>
      <c r="C39" s="56" t="s">
        <v>67</v>
      </c>
      <c r="D39" s="52">
        <v>36331</v>
      </c>
      <c r="E39" s="53">
        <v>0.04</v>
      </c>
      <c r="F39" s="52">
        <v>4933</v>
      </c>
      <c r="G39" s="55">
        <v>0.111</v>
      </c>
      <c r="H39" s="52">
        <v>8395</v>
      </c>
      <c r="I39" s="55">
        <v>8.5999999999999993E-2</v>
      </c>
      <c r="J39" s="52">
        <v>16874</v>
      </c>
      <c r="K39" s="55">
        <v>5.8999999999999997E-2</v>
      </c>
      <c r="L39" s="52">
        <v>1856</v>
      </c>
      <c r="M39" s="55">
        <v>0.182</v>
      </c>
      <c r="N39" s="52">
        <v>2792</v>
      </c>
      <c r="O39" s="55">
        <v>0.14599999999999999</v>
      </c>
      <c r="P39" s="52" t="s">
        <v>1232</v>
      </c>
      <c r="Q39" s="55" t="s">
        <v>850</v>
      </c>
      <c r="R39" s="52" t="s">
        <v>1047</v>
      </c>
      <c r="S39" s="53" t="s">
        <v>1018</v>
      </c>
      <c r="T39" s="24"/>
      <c r="U39" s="24"/>
    </row>
    <row r="40" spans="1:21" ht="15">
      <c r="A40" s="132"/>
      <c r="B40" s="132"/>
      <c r="C40" s="56" t="s">
        <v>68</v>
      </c>
      <c r="D40" s="52">
        <v>13530</v>
      </c>
      <c r="E40" s="53">
        <v>6.6000000000000003E-2</v>
      </c>
      <c r="F40" s="52">
        <v>2432</v>
      </c>
      <c r="G40" s="55">
        <v>0.157</v>
      </c>
      <c r="H40" s="52">
        <v>4193</v>
      </c>
      <c r="I40" s="55">
        <v>0.122</v>
      </c>
      <c r="J40" s="52">
        <v>4038</v>
      </c>
      <c r="K40" s="55">
        <v>0.121</v>
      </c>
      <c r="L40" s="52">
        <v>1091</v>
      </c>
      <c r="M40" s="55">
        <v>0.23599999999999999</v>
      </c>
      <c r="N40" s="52" t="s">
        <v>1147</v>
      </c>
      <c r="O40" s="55" t="s">
        <v>123</v>
      </c>
      <c r="P40" s="52" t="s">
        <v>1233</v>
      </c>
      <c r="Q40" s="55" t="s">
        <v>1019</v>
      </c>
      <c r="R40" s="52" t="s">
        <v>1048</v>
      </c>
      <c r="S40" s="53" t="s">
        <v>107</v>
      </c>
      <c r="T40" s="24"/>
      <c r="U40" s="24"/>
    </row>
    <row r="41" spans="1:21" ht="15">
      <c r="A41" s="132"/>
      <c r="B41" s="132"/>
      <c r="C41" s="56" t="s">
        <v>69</v>
      </c>
      <c r="D41" s="52">
        <v>14320</v>
      </c>
      <c r="E41" s="53">
        <v>6.4000000000000001E-2</v>
      </c>
      <c r="F41" s="52">
        <v>4546</v>
      </c>
      <c r="G41" s="55">
        <v>0.11600000000000001</v>
      </c>
      <c r="H41" s="52">
        <v>4701</v>
      </c>
      <c r="I41" s="55">
        <v>0.114</v>
      </c>
      <c r="J41" s="52">
        <v>2185</v>
      </c>
      <c r="K41" s="55">
        <v>0.16400000000000001</v>
      </c>
      <c r="L41" s="52">
        <v>1100</v>
      </c>
      <c r="M41" s="55">
        <v>0.23499999999999999</v>
      </c>
      <c r="N41" s="52" t="s">
        <v>736</v>
      </c>
      <c r="O41" s="55" t="s">
        <v>721</v>
      </c>
      <c r="P41" s="52" t="s">
        <v>984</v>
      </c>
      <c r="Q41" s="55" t="s">
        <v>73</v>
      </c>
      <c r="R41" s="52" t="s">
        <v>1049</v>
      </c>
      <c r="S41" s="53" t="s">
        <v>402</v>
      </c>
      <c r="T41" s="24"/>
      <c r="U41" s="24"/>
    </row>
    <row r="42" spans="1:21" ht="15">
      <c r="A42" s="132"/>
      <c r="B42" s="132"/>
      <c r="C42" s="56" t="s">
        <v>70</v>
      </c>
      <c r="D42" s="52">
        <v>240479</v>
      </c>
      <c r="E42" s="53">
        <v>1.2E-2</v>
      </c>
      <c r="F42" s="52">
        <v>38894</v>
      </c>
      <c r="G42" s="55">
        <v>3.7999999999999999E-2</v>
      </c>
      <c r="H42" s="52">
        <v>59766</v>
      </c>
      <c r="I42" s="55">
        <v>0.03</v>
      </c>
      <c r="J42" s="52">
        <v>59412</v>
      </c>
      <c r="K42" s="55">
        <v>2.9000000000000001E-2</v>
      </c>
      <c r="L42" s="52">
        <v>30811</v>
      </c>
      <c r="M42" s="55">
        <v>4.2999999999999997E-2</v>
      </c>
      <c r="N42" s="52">
        <v>16633</v>
      </c>
      <c r="O42" s="55">
        <v>5.7000000000000002E-2</v>
      </c>
      <c r="P42" s="52">
        <v>29439</v>
      </c>
      <c r="Q42" s="55">
        <v>4.3999999999999997E-2</v>
      </c>
      <c r="R42" s="52">
        <v>5525</v>
      </c>
      <c r="S42" s="53">
        <v>0.105</v>
      </c>
      <c r="T42" s="24"/>
      <c r="U42" s="24"/>
    </row>
    <row r="43" spans="1:21" ht="15">
      <c r="A43" s="132"/>
      <c r="B43" s="132"/>
      <c r="C43" s="56" t="s">
        <v>71</v>
      </c>
      <c r="D43" s="52">
        <v>11481</v>
      </c>
      <c r="E43" s="53">
        <v>7.1999999999999995E-2</v>
      </c>
      <c r="F43" s="52">
        <v>1818</v>
      </c>
      <c r="G43" s="55">
        <v>0.182</v>
      </c>
      <c r="H43" s="52">
        <v>2563</v>
      </c>
      <c r="I43" s="55">
        <v>0.155</v>
      </c>
      <c r="J43" s="52">
        <v>2183</v>
      </c>
      <c r="K43" s="55">
        <v>0.16400000000000001</v>
      </c>
      <c r="L43" s="52">
        <v>1381</v>
      </c>
      <c r="M43" s="55">
        <v>0.21199999999999999</v>
      </c>
      <c r="N43" s="52" t="s">
        <v>1576</v>
      </c>
      <c r="O43" s="55" t="s">
        <v>337</v>
      </c>
      <c r="P43" s="52">
        <v>2243</v>
      </c>
      <c r="Q43" s="55">
        <v>0.16700000000000001</v>
      </c>
      <c r="R43" s="52" t="s">
        <v>565</v>
      </c>
      <c r="S43" s="53" t="s">
        <v>533</v>
      </c>
      <c r="T43" s="24"/>
      <c r="U43" s="24"/>
    </row>
    <row r="44" spans="1:21">
      <c r="A44" s="34" t="s">
        <v>6</v>
      </c>
      <c r="B44" s="24"/>
      <c r="C44" s="24"/>
      <c r="D44" s="24"/>
      <c r="E44" s="24"/>
      <c r="F44" s="24"/>
      <c r="G44" s="24"/>
      <c r="H44" s="24"/>
      <c r="I44" s="24"/>
      <c r="J44" s="24"/>
      <c r="K44" s="24"/>
      <c r="L44" s="24"/>
      <c r="M44" s="24"/>
      <c r="N44" s="24"/>
      <c r="O44" s="24"/>
      <c r="P44" s="24"/>
      <c r="Q44" s="24"/>
      <c r="R44" s="24"/>
      <c r="S44" s="24"/>
      <c r="T44" s="24"/>
      <c r="U44" s="24"/>
    </row>
    <row r="45" spans="1:21">
      <c r="A45" s="34" t="s">
        <v>7</v>
      </c>
      <c r="B45" s="24"/>
      <c r="C45" s="24"/>
      <c r="D45" s="24"/>
      <c r="E45" s="24"/>
      <c r="F45" s="24"/>
      <c r="G45" s="24"/>
      <c r="H45" s="24"/>
      <c r="I45" s="24"/>
      <c r="J45" s="24"/>
      <c r="K45" s="24"/>
      <c r="L45" s="24"/>
      <c r="M45" s="24"/>
      <c r="N45" s="24"/>
      <c r="O45" s="24"/>
      <c r="P45" s="24"/>
      <c r="Q45" s="24"/>
      <c r="R45" s="24"/>
      <c r="S45" s="24"/>
      <c r="T45" s="24"/>
      <c r="U45" s="24"/>
    </row>
    <row r="46" spans="1:21">
      <c r="A46" s="34" t="s">
        <v>38</v>
      </c>
      <c r="B46" s="24"/>
      <c r="C46" s="24"/>
      <c r="D46" s="24"/>
      <c r="E46" s="24"/>
      <c r="F46" s="24"/>
      <c r="G46" s="24"/>
      <c r="H46" s="24"/>
      <c r="I46" s="24"/>
      <c r="J46" s="24"/>
      <c r="K46" s="24"/>
      <c r="L46" s="24"/>
      <c r="M46" s="24"/>
      <c r="N46" s="24"/>
      <c r="O46" s="24"/>
      <c r="P46" s="24"/>
      <c r="Q46" s="24"/>
      <c r="R46" s="24"/>
      <c r="S46" s="24"/>
      <c r="T46" s="24"/>
      <c r="U46" s="24"/>
    </row>
    <row r="47" spans="1:21">
      <c r="A47" s="34" t="s">
        <v>8</v>
      </c>
      <c r="B47" s="24"/>
      <c r="C47" s="24"/>
      <c r="D47" s="24"/>
      <c r="E47" s="24"/>
      <c r="F47" s="24"/>
      <c r="G47" s="24"/>
      <c r="H47" s="24"/>
      <c r="I47" s="24"/>
      <c r="J47" s="24"/>
      <c r="K47" s="24"/>
      <c r="L47" s="24"/>
      <c r="M47" s="24"/>
      <c r="N47" s="24"/>
      <c r="O47" s="24"/>
      <c r="P47" s="24"/>
      <c r="Q47" s="24"/>
      <c r="R47" s="24"/>
      <c r="S47" s="24"/>
      <c r="T47" s="24"/>
      <c r="U47" s="24"/>
    </row>
    <row r="48" spans="1:21">
      <c r="A48" s="24"/>
      <c r="B48" s="24"/>
      <c r="C48" s="24"/>
      <c r="D48" s="24"/>
      <c r="E48" s="24"/>
      <c r="F48" s="24"/>
      <c r="G48" s="24"/>
      <c r="H48" s="24"/>
      <c r="I48" s="24"/>
      <c r="J48" s="24"/>
      <c r="K48" s="24"/>
      <c r="L48" s="24"/>
      <c r="M48" s="24"/>
      <c r="N48" s="24"/>
      <c r="O48" s="24"/>
      <c r="P48" s="24"/>
      <c r="Q48" s="24"/>
      <c r="R48" s="24"/>
      <c r="S48" s="24"/>
      <c r="T48" s="24"/>
      <c r="U48" s="24"/>
    </row>
    <row r="49" spans="1:21">
      <c r="A49" s="24"/>
      <c r="B49" s="24"/>
      <c r="C49" s="24"/>
      <c r="D49" s="24"/>
      <c r="E49" s="24"/>
      <c r="F49" s="24"/>
      <c r="G49" s="24"/>
      <c r="H49" s="24"/>
      <c r="I49" s="24"/>
      <c r="J49" s="24"/>
      <c r="K49" s="24"/>
      <c r="L49" s="24"/>
      <c r="M49" s="24"/>
      <c r="N49" s="24"/>
      <c r="O49" s="24"/>
      <c r="P49" s="24"/>
      <c r="Q49" s="24"/>
      <c r="R49" s="24"/>
      <c r="S49" s="24"/>
      <c r="T49" s="24"/>
      <c r="U49" s="24"/>
    </row>
    <row r="50" spans="1:21">
      <c r="A50" s="24"/>
      <c r="B50" s="24"/>
      <c r="C50" s="24"/>
      <c r="D50" s="24"/>
      <c r="E50" s="24"/>
      <c r="F50" s="24"/>
      <c r="G50" s="24"/>
      <c r="H50" s="24"/>
      <c r="I50" s="24"/>
      <c r="J50" s="24"/>
      <c r="K50" s="24"/>
      <c r="L50" s="24"/>
      <c r="M50" s="24"/>
      <c r="N50" s="24"/>
      <c r="O50" s="24"/>
      <c r="P50" s="24"/>
      <c r="Q50" s="24"/>
      <c r="R50" s="24"/>
      <c r="S50" s="24"/>
      <c r="T50" s="24"/>
      <c r="U50" s="24"/>
    </row>
    <row r="51" spans="1:21">
      <c r="A51" s="24"/>
      <c r="B51" s="24"/>
      <c r="C51" s="24"/>
      <c r="D51" s="24"/>
      <c r="E51" s="24"/>
      <c r="F51" s="24"/>
      <c r="G51" s="24"/>
      <c r="H51" s="24"/>
      <c r="I51" s="24"/>
      <c r="J51" s="24"/>
      <c r="K51" s="24"/>
      <c r="L51" s="24"/>
      <c r="M51" s="24"/>
      <c r="N51" s="24"/>
      <c r="O51" s="24"/>
      <c r="P51" s="24"/>
      <c r="Q51" s="24"/>
      <c r="R51" s="24"/>
      <c r="S51" s="24"/>
      <c r="T51" s="24"/>
      <c r="U51" s="24"/>
    </row>
  </sheetData>
  <mergeCells count="17">
    <mergeCell ref="A5:A43"/>
    <mergeCell ref="B5:C5"/>
    <mergeCell ref="B6:B7"/>
    <mergeCell ref="B8:B11"/>
    <mergeCell ref="B12:B16"/>
    <mergeCell ref="B17:B22"/>
    <mergeCell ref="B23:B32"/>
    <mergeCell ref="B33:B43"/>
    <mergeCell ref="N3:O3"/>
    <mergeCell ref="P3:Q3"/>
    <mergeCell ref="R3:S3"/>
    <mergeCell ref="A3:C4"/>
    <mergeCell ref="D3:E3"/>
    <mergeCell ref="F3:G3"/>
    <mergeCell ref="H3:I3"/>
    <mergeCell ref="J3:K3"/>
    <mergeCell ref="L3:M3"/>
  </mergeCells>
  <pageMargins left="0.70866141732283472" right="0.70866141732283472" top="0.78740157480314965" bottom="0.78740157480314965" header="0.31496062992125984" footer="0.31496062992125984"/>
  <pageSetup paperSize="8" scale="87" orientation="landscape" r:id="rId1"/>
</worksheet>
</file>

<file path=xl/worksheets/sheet31.xml><?xml version="1.0" encoding="utf-8"?>
<worksheet xmlns="http://schemas.openxmlformats.org/spreadsheetml/2006/main" xmlns:r="http://schemas.openxmlformats.org/officeDocument/2006/relationships">
  <sheetPr codeName="Tabelle24">
    <pageSetUpPr fitToPage="1"/>
  </sheetPr>
  <dimension ref="A1:U51"/>
  <sheetViews>
    <sheetView zoomScaleNormal="100" workbookViewId="0">
      <pane xSplit="3" ySplit="4" topLeftCell="D5" activePane="bottomRight" state="frozen"/>
      <selection activeCell="D5" sqref="D5"/>
      <selection pane="topRight" activeCell="D5" sqref="D5"/>
      <selection pane="bottomLeft" activeCell="D5" sqref="D5"/>
      <selection pane="bottomRight" activeCell="D5" sqref="D5"/>
    </sheetView>
  </sheetViews>
  <sheetFormatPr baseColWidth="10" defaultRowHeight="14.25"/>
  <cols>
    <col min="1" max="1" width="10.625" customWidth="1"/>
    <col min="2" max="2" width="14" customWidth="1"/>
    <col min="3" max="3" width="34.75" bestFit="1" customWidth="1"/>
    <col min="4" max="19" width="8.75" customWidth="1"/>
    <col min="20" max="20" width="1.25" customWidth="1"/>
  </cols>
  <sheetData>
    <row r="1" spans="1:21">
      <c r="A1" s="22" t="s">
        <v>39</v>
      </c>
      <c r="B1" s="1"/>
      <c r="C1" s="1"/>
      <c r="D1" s="2"/>
      <c r="E1" s="2"/>
      <c r="F1" s="2"/>
      <c r="G1" s="2"/>
      <c r="H1" s="2"/>
      <c r="I1" s="2"/>
      <c r="J1" s="24"/>
      <c r="K1" s="24"/>
      <c r="L1" s="24"/>
      <c r="M1" s="24"/>
      <c r="N1" s="24"/>
      <c r="O1" s="24"/>
      <c r="P1" s="24"/>
      <c r="Q1" s="4"/>
      <c r="R1" s="24"/>
      <c r="S1" s="4" t="s">
        <v>37</v>
      </c>
      <c r="T1" s="24"/>
      <c r="U1" s="24"/>
    </row>
    <row r="2" spans="1:21">
      <c r="A2" s="5"/>
      <c r="B2" s="5"/>
      <c r="C2" s="5"/>
      <c r="D2" s="6"/>
      <c r="E2" s="6"/>
      <c r="F2" s="6"/>
      <c r="G2" s="6"/>
      <c r="H2" s="6"/>
      <c r="I2" s="6"/>
      <c r="J2" s="24"/>
      <c r="K2" s="24"/>
      <c r="L2" s="24"/>
      <c r="M2" s="24"/>
      <c r="N2" s="24"/>
      <c r="O2" s="24"/>
      <c r="P2" s="24"/>
      <c r="R2" s="24"/>
      <c r="S2" s="24"/>
      <c r="T2" s="24"/>
      <c r="U2" s="24"/>
    </row>
    <row r="3" spans="1:21" ht="105.75" customHeight="1">
      <c r="A3" s="136" t="s">
        <v>40</v>
      </c>
      <c r="B3" s="137"/>
      <c r="C3" s="138"/>
      <c r="D3" s="133" t="s">
        <v>0</v>
      </c>
      <c r="E3" s="134"/>
      <c r="F3" s="133" t="s">
        <v>1133</v>
      </c>
      <c r="G3" s="134"/>
      <c r="H3" s="133" t="s">
        <v>1261</v>
      </c>
      <c r="I3" s="134"/>
      <c r="J3" s="133" t="s">
        <v>1134</v>
      </c>
      <c r="K3" s="134"/>
      <c r="L3" s="133" t="s">
        <v>1262</v>
      </c>
      <c r="M3" s="134"/>
      <c r="N3" s="133" t="s">
        <v>1135</v>
      </c>
      <c r="O3" s="134"/>
      <c r="P3" s="133" t="s">
        <v>1136</v>
      </c>
      <c r="Q3" s="134"/>
      <c r="R3" s="133" t="s">
        <v>1</v>
      </c>
      <c r="S3" s="135"/>
      <c r="T3" s="24"/>
      <c r="U3" s="24"/>
    </row>
    <row r="4" spans="1:21" ht="39" customHeight="1">
      <c r="A4" s="139"/>
      <c r="B4" s="140"/>
      <c r="C4" s="141"/>
      <c r="D4" s="13" t="s">
        <v>2</v>
      </c>
      <c r="E4" s="14" t="s">
        <v>3</v>
      </c>
      <c r="F4" s="15" t="s">
        <v>2</v>
      </c>
      <c r="G4" s="16" t="s">
        <v>3</v>
      </c>
      <c r="H4" s="13" t="s">
        <v>2</v>
      </c>
      <c r="I4" s="14" t="s">
        <v>3</v>
      </c>
      <c r="J4" s="15" t="s">
        <v>2</v>
      </c>
      <c r="K4" s="16" t="s">
        <v>3</v>
      </c>
      <c r="L4" s="13" t="s">
        <v>2</v>
      </c>
      <c r="M4" s="14" t="s">
        <v>3</v>
      </c>
      <c r="N4" s="15" t="s">
        <v>2</v>
      </c>
      <c r="O4" s="14" t="s">
        <v>3</v>
      </c>
      <c r="P4" s="13" t="s">
        <v>2</v>
      </c>
      <c r="Q4" s="14" t="s">
        <v>3</v>
      </c>
      <c r="R4" s="15" t="s">
        <v>2</v>
      </c>
      <c r="S4" s="57" t="s">
        <v>3</v>
      </c>
      <c r="T4" s="24"/>
      <c r="U4" s="24"/>
    </row>
    <row r="5" spans="1:21" ht="12.95" customHeight="1">
      <c r="A5" s="132" t="s">
        <v>32</v>
      </c>
      <c r="B5" s="142" t="s">
        <v>0</v>
      </c>
      <c r="C5" s="143"/>
      <c r="D5" s="50">
        <v>267515</v>
      </c>
      <c r="E5" s="51">
        <v>3.0000000000000001E-3</v>
      </c>
      <c r="F5" s="50">
        <v>33088</v>
      </c>
      <c r="G5" s="54">
        <v>5.8000000000000003E-2</v>
      </c>
      <c r="H5" s="50">
        <v>55967</v>
      </c>
      <c r="I5" s="54">
        <v>4.2000000000000003E-2</v>
      </c>
      <c r="J5" s="50">
        <v>90659</v>
      </c>
      <c r="K5" s="54">
        <v>0.03</v>
      </c>
      <c r="L5" s="50">
        <v>28743</v>
      </c>
      <c r="M5" s="54">
        <v>6.2E-2</v>
      </c>
      <c r="N5" s="50">
        <v>25292</v>
      </c>
      <c r="O5" s="54">
        <v>6.6000000000000003E-2</v>
      </c>
      <c r="P5" s="50">
        <v>29581</v>
      </c>
      <c r="Q5" s="54">
        <v>6.0999999999999999E-2</v>
      </c>
      <c r="R5" s="50">
        <v>4185</v>
      </c>
      <c r="S5" s="51">
        <v>0.17499999999999999</v>
      </c>
      <c r="T5" s="24"/>
      <c r="U5" s="24"/>
    </row>
    <row r="6" spans="1:21" ht="12.95" customHeight="1">
      <c r="A6" s="132"/>
      <c r="B6" s="144" t="s">
        <v>41</v>
      </c>
      <c r="C6" s="25" t="s">
        <v>42</v>
      </c>
      <c r="D6" s="52">
        <v>131753</v>
      </c>
      <c r="E6" s="53">
        <v>2.1999999999999999E-2</v>
      </c>
      <c r="F6" s="52">
        <v>13564</v>
      </c>
      <c r="G6" s="55">
        <v>9.4E-2</v>
      </c>
      <c r="H6" s="52">
        <v>21857</v>
      </c>
      <c r="I6" s="55">
        <v>7.2999999999999995E-2</v>
      </c>
      <c r="J6" s="52">
        <v>50496</v>
      </c>
      <c r="K6" s="55">
        <v>4.3999999999999997E-2</v>
      </c>
      <c r="L6" s="52">
        <v>11051</v>
      </c>
      <c r="M6" s="55">
        <v>0.104</v>
      </c>
      <c r="N6" s="52">
        <v>15836</v>
      </c>
      <c r="O6" s="55">
        <v>8.4000000000000005E-2</v>
      </c>
      <c r="P6" s="52">
        <v>16868</v>
      </c>
      <c r="Q6" s="55">
        <v>8.2000000000000003E-2</v>
      </c>
      <c r="R6" s="52">
        <v>2081</v>
      </c>
      <c r="S6" s="53">
        <v>0.248</v>
      </c>
      <c r="T6" s="24"/>
      <c r="U6" s="24"/>
    </row>
    <row r="7" spans="1:21" ht="15">
      <c r="A7" s="132"/>
      <c r="B7" s="144"/>
      <c r="C7" s="25" t="s">
        <v>43</v>
      </c>
      <c r="D7" s="52">
        <v>135762</v>
      </c>
      <c r="E7" s="53">
        <v>2.1000000000000001E-2</v>
      </c>
      <c r="F7" s="52">
        <v>19524</v>
      </c>
      <c r="G7" s="55">
        <v>7.6999999999999999E-2</v>
      </c>
      <c r="H7" s="52">
        <v>34110</v>
      </c>
      <c r="I7" s="55">
        <v>5.6000000000000001E-2</v>
      </c>
      <c r="J7" s="52">
        <v>40164</v>
      </c>
      <c r="K7" s="55">
        <v>0.05</v>
      </c>
      <c r="L7" s="52">
        <v>17692</v>
      </c>
      <c r="M7" s="55">
        <v>0.08</v>
      </c>
      <c r="N7" s="52">
        <v>9456</v>
      </c>
      <c r="O7" s="55">
        <v>0.111</v>
      </c>
      <c r="P7" s="52">
        <v>12713</v>
      </c>
      <c r="Q7" s="55">
        <v>9.7000000000000003E-2</v>
      </c>
      <c r="R7" s="52">
        <v>2104</v>
      </c>
      <c r="S7" s="53">
        <v>0.249</v>
      </c>
      <c r="T7" s="24"/>
      <c r="U7" s="24"/>
    </row>
    <row r="8" spans="1:21" ht="15">
      <c r="A8" s="132"/>
      <c r="B8" s="144" t="s">
        <v>44</v>
      </c>
      <c r="C8" s="25" t="s">
        <v>1249</v>
      </c>
      <c r="D8" s="52">
        <v>38382</v>
      </c>
      <c r="E8" s="53">
        <v>5.2999999999999999E-2</v>
      </c>
      <c r="F8" s="52">
        <v>2576</v>
      </c>
      <c r="G8" s="55">
        <v>0.224</v>
      </c>
      <c r="H8" s="52">
        <v>15232</v>
      </c>
      <c r="I8" s="55">
        <v>8.7999999999999995E-2</v>
      </c>
      <c r="J8" s="52">
        <v>9488</v>
      </c>
      <c r="K8" s="55">
        <v>0.113</v>
      </c>
      <c r="L8" s="52">
        <v>8160</v>
      </c>
      <c r="M8" s="55">
        <v>0.122</v>
      </c>
      <c r="N8" s="52" t="s">
        <v>1120</v>
      </c>
      <c r="O8" s="55" t="s">
        <v>347</v>
      </c>
      <c r="P8" s="52">
        <v>1837</v>
      </c>
      <c r="Q8" s="55">
        <v>0.26600000000000001</v>
      </c>
      <c r="R8" s="52" t="s">
        <v>1059</v>
      </c>
      <c r="S8" s="53" t="s">
        <v>395</v>
      </c>
      <c r="T8" s="24"/>
      <c r="U8" s="24"/>
    </row>
    <row r="9" spans="1:21" ht="15">
      <c r="A9" s="132"/>
      <c r="B9" s="144"/>
      <c r="C9" s="25" t="s">
        <v>1250</v>
      </c>
      <c r="D9" s="52">
        <v>85003</v>
      </c>
      <c r="E9" s="53">
        <v>3.2000000000000001E-2</v>
      </c>
      <c r="F9" s="52">
        <v>6069</v>
      </c>
      <c r="G9" s="55">
        <v>0.153</v>
      </c>
      <c r="H9" s="52">
        <v>11476</v>
      </c>
      <c r="I9" s="55">
        <v>0.107</v>
      </c>
      <c r="J9" s="52">
        <v>32178</v>
      </c>
      <c r="K9" s="55">
        <v>5.8000000000000003E-2</v>
      </c>
      <c r="L9" s="52">
        <v>7473</v>
      </c>
      <c r="M9" s="55">
        <v>0.129</v>
      </c>
      <c r="N9" s="52">
        <v>11166</v>
      </c>
      <c r="O9" s="55">
        <v>0.10199999999999999</v>
      </c>
      <c r="P9" s="52">
        <v>15681</v>
      </c>
      <c r="Q9" s="55">
        <v>8.6999999999999994E-2</v>
      </c>
      <c r="R9" s="52" t="s">
        <v>1581</v>
      </c>
      <c r="S9" s="53" t="s">
        <v>696</v>
      </c>
      <c r="T9" s="24"/>
      <c r="U9" s="24"/>
    </row>
    <row r="10" spans="1:21" ht="15">
      <c r="A10" s="132"/>
      <c r="B10" s="144"/>
      <c r="C10" s="25" t="s">
        <v>1251</v>
      </c>
      <c r="D10" s="52">
        <v>89448</v>
      </c>
      <c r="E10" s="53">
        <v>2.9000000000000001E-2</v>
      </c>
      <c r="F10" s="52">
        <v>10673</v>
      </c>
      <c r="G10" s="55">
        <v>0.10199999999999999</v>
      </c>
      <c r="H10" s="52">
        <v>17141</v>
      </c>
      <c r="I10" s="55">
        <v>0.08</v>
      </c>
      <c r="J10" s="52">
        <v>33605</v>
      </c>
      <c r="K10" s="55">
        <v>5.5E-2</v>
      </c>
      <c r="L10" s="52">
        <v>9037</v>
      </c>
      <c r="M10" s="55">
        <v>0.111</v>
      </c>
      <c r="N10" s="52">
        <v>8539</v>
      </c>
      <c r="O10" s="55">
        <v>0.11600000000000001</v>
      </c>
      <c r="P10" s="52">
        <v>9219</v>
      </c>
      <c r="Q10" s="55">
        <v>0.112</v>
      </c>
      <c r="R10" s="52" t="s">
        <v>1582</v>
      </c>
      <c r="S10" s="53" t="s">
        <v>455</v>
      </c>
      <c r="T10" s="24"/>
      <c r="U10" s="24"/>
    </row>
    <row r="11" spans="1:21" ht="15">
      <c r="A11" s="132"/>
      <c r="B11" s="144"/>
      <c r="C11" s="25" t="s">
        <v>45</v>
      </c>
      <c r="D11" s="52">
        <v>54682</v>
      </c>
      <c r="E11" s="53">
        <v>4.2000000000000003E-2</v>
      </c>
      <c r="F11" s="52">
        <v>13769</v>
      </c>
      <c r="G11" s="55">
        <v>9.1999999999999998E-2</v>
      </c>
      <c r="H11" s="52">
        <v>12118</v>
      </c>
      <c r="I11" s="55">
        <v>9.8000000000000004E-2</v>
      </c>
      <c r="J11" s="52">
        <v>15389</v>
      </c>
      <c r="K11" s="55">
        <v>8.5000000000000006E-2</v>
      </c>
      <c r="L11" s="52">
        <v>4074</v>
      </c>
      <c r="M11" s="55">
        <v>0.17</v>
      </c>
      <c r="N11" s="52">
        <v>4919</v>
      </c>
      <c r="O11" s="55">
        <v>0.155</v>
      </c>
      <c r="P11" s="52">
        <v>2845</v>
      </c>
      <c r="Q11" s="55">
        <v>0.20399999999999999</v>
      </c>
      <c r="R11" s="52" t="s">
        <v>128</v>
      </c>
      <c r="S11" s="53" t="s">
        <v>393</v>
      </c>
      <c r="T11" s="24"/>
      <c r="U11" s="24"/>
    </row>
    <row r="12" spans="1:21" ht="15">
      <c r="A12" s="132"/>
      <c r="B12" s="144" t="s">
        <v>46</v>
      </c>
      <c r="C12" s="26" t="s">
        <v>47</v>
      </c>
      <c r="D12" s="52">
        <v>212231</v>
      </c>
      <c r="E12" s="53">
        <v>0.01</v>
      </c>
      <c r="F12" s="52">
        <v>20230</v>
      </c>
      <c r="G12" s="55">
        <v>7.3999999999999996E-2</v>
      </c>
      <c r="H12" s="52">
        <v>40551</v>
      </c>
      <c r="I12" s="55">
        <v>4.9000000000000002E-2</v>
      </c>
      <c r="J12" s="52">
        <v>80730</v>
      </c>
      <c r="K12" s="55">
        <v>3.2000000000000001E-2</v>
      </c>
      <c r="L12" s="52">
        <v>24081</v>
      </c>
      <c r="M12" s="55">
        <v>6.7000000000000004E-2</v>
      </c>
      <c r="N12" s="52">
        <v>21187</v>
      </c>
      <c r="O12" s="55">
        <v>7.0999999999999994E-2</v>
      </c>
      <c r="P12" s="52">
        <v>23296</v>
      </c>
      <c r="Q12" s="55">
        <v>6.8000000000000005E-2</v>
      </c>
      <c r="R12" s="52">
        <v>2156</v>
      </c>
      <c r="S12" s="53">
        <v>0.23499999999999999</v>
      </c>
      <c r="T12" s="24"/>
      <c r="U12" s="24"/>
    </row>
    <row r="13" spans="1:21" ht="15">
      <c r="A13" s="132"/>
      <c r="B13" s="144"/>
      <c r="C13" s="25" t="s">
        <v>1248</v>
      </c>
      <c r="D13" s="52">
        <v>44290</v>
      </c>
      <c r="E13" s="53">
        <v>5.0999999999999997E-2</v>
      </c>
      <c r="F13" s="52">
        <v>10468</v>
      </c>
      <c r="G13" s="55">
        <v>0.11</v>
      </c>
      <c r="H13" s="52">
        <v>11818</v>
      </c>
      <c r="I13" s="55">
        <v>0.106</v>
      </c>
      <c r="J13" s="52">
        <v>7721</v>
      </c>
      <c r="K13" s="55">
        <v>0.13</v>
      </c>
      <c r="L13" s="52">
        <v>3549</v>
      </c>
      <c r="M13" s="55">
        <v>0.19600000000000001</v>
      </c>
      <c r="N13" s="52">
        <v>3723</v>
      </c>
      <c r="O13" s="55">
        <v>0.19</v>
      </c>
      <c r="P13" s="52">
        <v>5577</v>
      </c>
      <c r="Q13" s="55">
        <v>0.158</v>
      </c>
      <c r="R13" s="52" t="s">
        <v>1076</v>
      </c>
      <c r="S13" s="53" t="s">
        <v>123</v>
      </c>
      <c r="T13" s="24"/>
      <c r="U13" s="24"/>
    </row>
    <row r="14" spans="1:21" ht="15">
      <c r="A14" s="132"/>
      <c r="B14" s="144"/>
      <c r="C14" s="25" t="s">
        <v>48</v>
      </c>
      <c r="D14" s="52">
        <v>7021</v>
      </c>
      <c r="E14" s="53">
        <v>0.14499999999999999</v>
      </c>
      <c r="F14" s="52" t="s">
        <v>1063</v>
      </c>
      <c r="G14" s="55" t="s">
        <v>595</v>
      </c>
      <c r="H14" s="52">
        <v>2116</v>
      </c>
      <c r="I14" s="55">
        <v>0.26900000000000002</v>
      </c>
      <c r="J14" s="52" t="s">
        <v>710</v>
      </c>
      <c r="K14" s="55" t="s">
        <v>129</v>
      </c>
      <c r="L14" s="52" t="s">
        <v>1330</v>
      </c>
      <c r="M14" s="55" t="s">
        <v>643</v>
      </c>
      <c r="N14" s="52" t="s">
        <v>74</v>
      </c>
      <c r="O14" s="55" t="s">
        <v>75</v>
      </c>
      <c r="P14" s="52" t="s">
        <v>1203</v>
      </c>
      <c r="Q14" s="55" t="s">
        <v>788</v>
      </c>
      <c r="R14" s="52" t="s">
        <v>1077</v>
      </c>
      <c r="S14" s="53" t="s">
        <v>304</v>
      </c>
      <c r="T14" s="24"/>
      <c r="U14" s="24"/>
    </row>
    <row r="15" spans="1:21" ht="15">
      <c r="A15" s="132"/>
      <c r="B15" s="144"/>
      <c r="C15" s="25" t="s">
        <v>49</v>
      </c>
      <c r="D15" s="52">
        <v>3903</v>
      </c>
      <c r="E15" s="53">
        <v>0.19</v>
      </c>
      <c r="F15" s="52" t="s">
        <v>986</v>
      </c>
      <c r="G15" s="55" t="s">
        <v>967</v>
      </c>
      <c r="H15" s="52" t="s">
        <v>1067</v>
      </c>
      <c r="I15" s="55" t="s">
        <v>709</v>
      </c>
      <c r="J15" s="52" t="s">
        <v>973</v>
      </c>
      <c r="K15" s="55" t="s">
        <v>1071</v>
      </c>
      <c r="L15" s="52" t="s">
        <v>397</v>
      </c>
      <c r="M15" s="55" t="s">
        <v>101</v>
      </c>
      <c r="N15" s="52" t="s">
        <v>831</v>
      </c>
      <c r="O15" s="55" t="s">
        <v>281</v>
      </c>
      <c r="P15" s="52" t="s">
        <v>172</v>
      </c>
      <c r="Q15" s="55" t="s">
        <v>937</v>
      </c>
      <c r="R15" s="52" t="s">
        <v>1078</v>
      </c>
      <c r="S15" s="53" t="s">
        <v>434</v>
      </c>
      <c r="T15" s="24"/>
      <c r="U15" s="24"/>
    </row>
    <row r="16" spans="1:21" ht="15">
      <c r="A16" s="132"/>
      <c r="B16" s="144"/>
      <c r="C16" s="25" t="s">
        <v>50</v>
      </c>
      <c r="D16" s="52" t="s">
        <v>74</v>
      </c>
      <c r="E16" s="53" t="s">
        <v>75</v>
      </c>
      <c r="F16" s="52" t="s">
        <v>74</v>
      </c>
      <c r="G16" s="55" t="s">
        <v>75</v>
      </c>
      <c r="H16" s="52" t="s">
        <v>74</v>
      </c>
      <c r="I16" s="55" t="s">
        <v>75</v>
      </c>
      <c r="J16" s="52" t="s">
        <v>74</v>
      </c>
      <c r="K16" s="55" t="s">
        <v>75</v>
      </c>
      <c r="L16" s="52" t="s">
        <v>74</v>
      </c>
      <c r="M16" s="55" t="s">
        <v>75</v>
      </c>
      <c r="N16" s="52" t="s">
        <v>74</v>
      </c>
      <c r="O16" s="55" t="s">
        <v>75</v>
      </c>
      <c r="P16" s="52" t="s">
        <v>74</v>
      </c>
      <c r="Q16" s="55" t="s">
        <v>75</v>
      </c>
      <c r="R16" s="52" t="s">
        <v>74</v>
      </c>
      <c r="S16" s="53" t="s">
        <v>75</v>
      </c>
      <c r="T16" s="24"/>
      <c r="U16" s="24"/>
    </row>
    <row r="17" spans="1:21" ht="15">
      <c r="A17" s="132"/>
      <c r="B17" s="145" t="s">
        <v>51</v>
      </c>
      <c r="C17" s="56" t="s">
        <v>1252</v>
      </c>
      <c r="D17" s="52">
        <v>183882</v>
      </c>
      <c r="E17" s="53">
        <v>1.4E-2</v>
      </c>
      <c r="F17" s="52">
        <v>16663</v>
      </c>
      <c r="G17" s="55">
        <v>8.2000000000000003E-2</v>
      </c>
      <c r="H17" s="52">
        <v>34269</v>
      </c>
      <c r="I17" s="55">
        <v>5.3999999999999999E-2</v>
      </c>
      <c r="J17" s="52">
        <v>72206</v>
      </c>
      <c r="K17" s="55">
        <v>3.4000000000000002E-2</v>
      </c>
      <c r="L17" s="52">
        <v>20709</v>
      </c>
      <c r="M17" s="55">
        <v>7.2999999999999995E-2</v>
      </c>
      <c r="N17" s="52">
        <v>18539</v>
      </c>
      <c r="O17" s="55">
        <v>7.6999999999999999E-2</v>
      </c>
      <c r="P17" s="52">
        <v>19950</v>
      </c>
      <c r="Q17" s="55">
        <v>7.3999999999999996E-2</v>
      </c>
      <c r="R17" s="52" t="s">
        <v>1381</v>
      </c>
      <c r="S17" s="53" t="s">
        <v>420</v>
      </c>
      <c r="T17" s="24"/>
      <c r="U17" s="24"/>
    </row>
    <row r="18" spans="1:21" ht="15">
      <c r="A18" s="132"/>
      <c r="B18" s="145"/>
      <c r="C18" s="56" t="s">
        <v>1253</v>
      </c>
      <c r="D18" s="52">
        <v>20902</v>
      </c>
      <c r="E18" s="53">
        <v>7.1999999999999995E-2</v>
      </c>
      <c r="F18" s="52">
        <v>2507</v>
      </c>
      <c r="G18" s="55">
        <v>0.215</v>
      </c>
      <c r="H18" s="52">
        <v>4573</v>
      </c>
      <c r="I18" s="55">
        <v>0.158</v>
      </c>
      <c r="J18" s="52">
        <v>5753</v>
      </c>
      <c r="K18" s="55">
        <v>0.14099999999999999</v>
      </c>
      <c r="L18" s="52">
        <v>2796</v>
      </c>
      <c r="M18" s="55">
        <v>0.20499999999999999</v>
      </c>
      <c r="N18" s="52">
        <v>2186</v>
      </c>
      <c r="O18" s="55">
        <v>0.23</v>
      </c>
      <c r="P18" s="52">
        <v>2770</v>
      </c>
      <c r="Q18" s="55">
        <v>0.20499999999999999</v>
      </c>
      <c r="R18" s="52" t="s">
        <v>515</v>
      </c>
      <c r="S18" s="53" t="s">
        <v>267</v>
      </c>
      <c r="T18" s="24"/>
      <c r="U18" s="24"/>
    </row>
    <row r="19" spans="1:21" ht="15">
      <c r="A19" s="132"/>
      <c r="B19" s="145"/>
      <c r="C19" s="56" t="s">
        <v>1254</v>
      </c>
      <c r="D19" s="52">
        <v>48874</v>
      </c>
      <c r="E19" s="53">
        <v>4.9000000000000002E-2</v>
      </c>
      <c r="F19" s="52">
        <v>12186</v>
      </c>
      <c r="G19" s="55">
        <v>0.10299999999999999</v>
      </c>
      <c r="H19" s="52">
        <v>13119</v>
      </c>
      <c r="I19" s="55">
        <v>0.10100000000000001</v>
      </c>
      <c r="J19" s="52">
        <v>7945</v>
      </c>
      <c r="K19" s="55">
        <v>0.13</v>
      </c>
      <c r="L19" s="52">
        <v>4028</v>
      </c>
      <c r="M19" s="55">
        <v>0.186</v>
      </c>
      <c r="N19" s="52">
        <v>3702</v>
      </c>
      <c r="O19" s="55">
        <v>0.191</v>
      </c>
      <c r="P19" s="52">
        <v>5948</v>
      </c>
      <c r="Q19" s="55">
        <v>0.152</v>
      </c>
      <c r="R19" s="52">
        <v>1947</v>
      </c>
      <c r="S19" s="53">
        <v>0.26800000000000002</v>
      </c>
      <c r="T19" s="24"/>
      <c r="U19" s="24"/>
    </row>
    <row r="20" spans="1:21" ht="15">
      <c r="A20" s="132"/>
      <c r="B20" s="145"/>
      <c r="C20" s="56" t="s">
        <v>1255</v>
      </c>
      <c r="D20" s="52">
        <v>5663</v>
      </c>
      <c r="E20" s="53">
        <v>0.157</v>
      </c>
      <c r="F20" s="52" t="s">
        <v>1187</v>
      </c>
      <c r="G20" s="55" t="s">
        <v>741</v>
      </c>
      <c r="H20" s="52">
        <v>2119</v>
      </c>
      <c r="I20" s="55">
        <v>0.26</v>
      </c>
      <c r="J20" s="52">
        <v>1947</v>
      </c>
      <c r="K20" s="55">
        <v>0.26400000000000001</v>
      </c>
      <c r="L20" s="52" t="s">
        <v>459</v>
      </c>
      <c r="M20" s="55" t="s">
        <v>1139</v>
      </c>
      <c r="N20" s="52" t="s">
        <v>798</v>
      </c>
      <c r="O20" s="55" t="s">
        <v>258</v>
      </c>
      <c r="P20" s="52" t="s">
        <v>895</v>
      </c>
      <c r="Q20" s="55" t="s">
        <v>668</v>
      </c>
      <c r="R20" s="52" t="s">
        <v>74</v>
      </c>
      <c r="S20" s="53" t="s">
        <v>75</v>
      </c>
      <c r="T20" s="24"/>
      <c r="U20" s="24"/>
    </row>
    <row r="21" spans="1:21" ht="15">
      <c r="A21" s="132"/>
      <c r="B21" s="145"/>
      <c r="C21" s="56" t="s">
        <v>1256</v>
      </c>
      <c r="D21" s="52" t="s">
        <v>74</v>
      </c>
      <c r="E21" s="53" t="s">
        <v>75</v>
      </c>
      <c r="F21" s="52" t="s">
        <v>74</v>
      </c>
      <c r="G21" s="55" t="s">
        <v>75</v>
      </c>
      <c r="H21" s="52" t="s">
        <v>74</v>
      </c>
      <c r="I21" s="55" t="s">
        <v>75</v>
      </c>
      <c r="J21" s="52" t="s">
        <v>74</v>
      </c>
      <c r="K21" s="55" t="s">
        <v>75</v>
      </c>
      <c r="L21" s="52" t="s">
        <v>74</v>
      </c>
      <c r="M21" s="55" t="s">
        <v>75</v>
      </c>
      <c r="N21" s="52" t="s">
        <v>74</v>
      </c>
      <c r="O21" s="55" t="s">
        <v>75</v>
      </c>
      <c r="P21" s="52" t="s">
        <v>74</v>
      </c>
      <c r="Q21" s="55" t="s">
        <v>75</v>
      </c>
      <c r="R21" s="52" t="s">
        <v>74</v>
      </c>
      <c r="S21" s="53" t="s">
        <v>75</v>
      </c>
      <c r="T21" s="24"/>
      <c r="U21" s="24"/>
    </row>
    <row r="22" spans="1:21" ht="15">
      <c r="A22" s="132"/>
      <c r="B22" s="145"/>
      <c r="C22" s="56" t="s">
        <v>1257</v>
      </c>
      <c r="D22" s="52">
        <v>8118</v>
      </c>
      <c r="E22" s="53">
        <v>0.11899999999999999</v>
      </c>
      <c r="F22" s="52" t="s">
        <v>868</v>
      </c>
      <c r="G22" s="55" t="s">
        <v>341</v>
      </c>
      <c r="H22" s="52">
        <v>1849</v>
      </c>
      <c r="I22" s="55">
        <v>0.253</v>
      </c>
      <c r="J22" s="52">
        <v>2771</v>
      </c>
      <c r="K22" s="55">
        <v>0.20499999999999999</v>
      </c>
      <c r="L22" s="52" t="s">
        <v>525</v>
      </c>
      <c r="M22" s="55" t="s">
        <v>1214</v>
      </c>
      <c r="N22" s="52" t="s">
        <v>410</v>
      </c>
      <c r="O22" s="55" t="s">
        <v>1356</v>
      </c>
      <c r="P22" s="52" t="s">
        <v>1368</v>
      </c>
      <c r="Q22" s="55" t="s">
        <v>347</v>
      </c>
      <c r="R22" s="52" t="s">
        <v>1119</v>
      </c>
      <c r="S22" s="53" t="s">
        <v>385</v>
      </c>
      <c r="T22" s="24"/>
      <c r="U22" s="24"/>
    </row>
    <row r="23" spans="1:21" ht="15">
      <c r="A23" s="132"/>
      <c r="B23" s="145" t="s">
        <v>52</v>
      </c>
      <c r="C23" s="27" t="s">
        <v>1258</v>
      </c>
      <c r="D23" s="52">
        <v>114651</v>
      </c>
      <c r="E23" s="53">
        <v>2.5000000000000001E-2</v>
      </c>
      <c r="F23" s="52">
        <v>8408</v>
      </c>
      <c r="G23" s="55">
        <v>0.123</v>
      </c>
      <c r="H23" s="52">
        <v>19390</v>
      </c>
      <c r="I23" s="55">
        <v>7.8E-2</v>
      </c>
      <c r="J23" s="52">
        <v>46015</v>
      </c>
      <c r="K23" s="55">
        <v>4.7E-2</v>
      </c>
      <c r="L23" s="52">
        <v>9858</v>
      </c>
      <c r="M23" s="55">
        <v>0.111</v>
      </c>
      <c r="N23" s="52">
        <v>14068</v>
      </c>
      <c r="O23" s="55">
        <v>0.09</v>
      </c>
      <c r="P23" s="52">
        <v>15428</v>
      </c>
      <c r="Q23" s="55">
        <v>8.6999999999999994E-2</v>
      </c>
      <c r="R23" s="52" t="s">
        <v>1380</v>
      </c>
      <c r="S23" s="53" t="s">
        <v>205</v>
      </c>
      <c r="T23" s="24"/>
      <c r="U23" s="24"/>
    </row>
    <row r="24" spans="1:21" ht="15">
      <c r="A24" s="132"/>
      <c r="B24" s="145"/>
      <c r="C24" s="56" t="s">
        <v>1259</v>
      </c>
      <c r="D24" s="52">
        <v>12237</v>
      </c>
      <c r="E24" s="53">
        <v>9.6000000000000002E-2</v>
      </c>
      <c r="F24" s="52" t="s">
        <v>1377</v>
      </c>
      <c r="G24" s="55" t="s">
        <v>1378</v>
      </c>
      <c r="H24" s="52">
        <v>1668</v>
      </c>
      <c r="I24" s="55">
        <v>0.26600000000000001</v>
      </c>
      <c r="J24" s="52">
        <v>4652</v>
      </c>
      <c r="K24" s="55">
        <v>0.157</v>
      </c>
      <c r="L24" s="52" t="s">
        <v>124</v>
      </c>
      <c r="M24" s="55" t="s">
        <v>869</v>
      </c>
      <c r="N24" s="52">
        <v>1634</v>
      </c>
      <c r="O24" s="55">
        <v>0.26800000000000002</v>
      </c>
      <c r="P24" s="52">
        <v>2306</v>
      </c>
      <c r="Q24" s="55">
        <v>0.22800000000000001</v>
      </c>
      <c r="R24" s="52" t="s">
        <v>74</v>
      </c>
      <c r="S24" s="53" t="s">
        <v>75</v>
      </c>
      <c r="T24" s="24"/>
      <c r="U24" s="24"/>
    </row>
    <row r="25" spans="1:21" ht="15">
      <c r="A25" s="132"/>
      <c r="B25" s="145"/>
      <c r="C25" s="56" t="s">
        <v>1260</v>
      </c>
      <c r="D25" s="52">
        <v>15818</v>
      </c>
      <c r="E25" s="53">
        <v>8.4000000000000005E-2</v>
      </c>
      <c r="F25" s="52" t="s">
        <v>1379</v>
      </c>
      <c r="G25" s="55" t="s">
        <v>959</v>
      </c>
      <c r="H25" s="52">
        <v>2464</v>
      </c>
      <c r="I25" s="55">
        <v>0.221</v>
      </c>
      <c r="J25" s="52">
        <v>5941</v>
      </c>
      <c r="K25" s="55">
        <v>0.13900000000000001</v>
      </c>
      <c r="L25" s="52">
        <v>2049</v>
      </c>
      <c r="M25" s="55">
        <v>0.24099999999999999</v>
      </c>
      <c r="N25" s="52">
        <v>1735</v>
      </c>
      <c r="O25" s="55">
        <v>0.25800000000000001</v>
      </c>
      <c r="P25" s="52">
        <v>2260</v>
      </c>
      <c r="Q25" s="55">
        <v>0.23100000000000001</v>
      </c>
      <c r="R25" s="52" t="s">
        <v>74</v>
      </c>
      <c r="S25" s="53" t="s">
        <v>75</v>
      </c>
      <c r="T25" s="24"/>
      <c r="U25" s="24"/>
    </row>
    <row r="26" spans="1:21" ht="15">
      <c r="A26" s="132"/>
      <c r="B26" s="145"/>
      <c r="C26" s="56" t="s">
        <v>53</v>
      </c>
      <c r="D26" s="52">
        <v>18008</v>
      </c>
      <c r="E26" s="53">
        <v>7.8E-2</v>
      </c>
      <c r="F26" s="52" t="s">
        <v>1051</v>
      </c>
      <c r="G26" s="55" t="s">
        <v>1052</v>
      </c>
      <c r="H26" s="52">
        <v>3257</v>
      </c>
      <c r="I26" s="55">
        <v>0.193</v>
      </c>
      <c r="J26" s="52">
        <v>6171</v>
      </c>
      <c r="K26" s="55">
        <v>0.13400000000000001</v>
      </c>
      <c r="L26" s="52">
        <v>3124</v>
      </c>
      <c r="M26" s="55">
        <v>0.192</v>
      </c>
      <c r="N26" s="52" t="s">
        <v>1398</v>
      </c>
      <c r="O26" s="55" t="s">
        <v>455</v>
      </c>
      <c r="P26" s="52">
        <v>2773</v>
      </c>
      <c r="Q26" s="55">
        <v>0.21</v>
      </c>
      <c r="R26" s="52" t="s">
        <v>74</v>
      </c>
      <c r="S26" s="53" t="s">
        <v>75</v>
      </c>
      <c r="T26" s="24"/>
      <c r="U26" s="24"/>
    </row>
    <row r="27" spans="1:21" ht="15">
      <c r="A27" s="132"/>
      <c r="B27" s="145"/>
      <c r="C27" s="27" t="s">
        <v>54</v>
      </c>
      <c r="D27" s="52">
        <v>8567</v>
      </c>
      <c r="E27" s="53">
        <v>0.122</v>
      </c>
      <c r="F27" s="52" t="s">
        <v>1053</v>
      </c>
      <c r="G27" s="55" t="s">
        <v>310</v>
      </c>
      <c r="H27" s="52">
        <v>2321</v>
      </c>
      <c r="I27" s="55">
        <v>0.24299999999999999</v>
      </c>
      <c r="J27" s="52">
        <v>2881</v>
      </c>
      <c r="K27" s="55">
        <v>0.20699999999999999</v>
      </c>
      <c r="L27" s="52" t="s">
        <v>1446</v>
      </c>
      <c r="M27" s="55" t="s">
        <v>991</v>
      </c>
      <c r="N27" s="52" t="s">
        <v>1533</v>
      </c>
      <c r="O27" s="55" t="s">
        <v>646</v>
      </c>
      <c r="P27" s="52" t="s">
        <v>1234</v>
      </c>
      <c r="Q27" s="55" t="s">
        <v>95</v>
      </c>
      <c r="R27" s="52" t="s">
        <v>74</v>
      </c>
      <c r="S27" s="53" t="s">
        <v>75</v>
      </c>
      <c r="T27" s="24"/>
      <c r="U27" s="24"/>
    </row>
    <row r="28" spans="1:21" ht="15">
      <c r="A28" s="132"/>
      <c r="B28" s="145"/>
      <c r="C28" s="27" t="s">
        <v>55</v>
      </c>
      <c r="D28" s="52">
        <v>16492</v>
      </c>
      <c r="E28" s="53">
        <v>8.4000000000000005E-2</v>
      </c>
      <c r="F28" s="52" t="s">
        <v>1054</v>
      </c>
      <c r="G28" s="55" t="s">
        <v>302</v>
      </c>
      <c r="H28" s="52">
        <v>7429</v>
      </c>
      <c r="I28" s="55">
        <v>0.126</v>
      </c>
      <c r="J28" s="52" t="s">
        <v>492</v>
      </c>
      <c r="K28" s="55" t="s">
        <v>1068</v>
      </c>
      <c r="L28" s="52">
        <v>4919</v>
      </c>
      <c r="M28" s="55">
        <v>0.157</v>
      </c>
      <c r="N28" s="52" t="s">
        <v>489</v>
      </c>
      <c r="O28" s="55" t="s">
        <v>306</v>
      </c>
      <c r="P28" s="52" t="s">
        <v>1235</v>
      </c>
      <c r="Q28" s="55" t="s">
        <v>209</v>
      </c>
      <c r="R28" s="52" t="s">
        <v>1072</v>
      </c>
      <c r="S28" s="53" t="s">
        <v>1058</v>
      </c>
      <c r="T28" s="24"/>
      <c r="U28" s="24"/>
    </row>
    <row r="29" spans="1:21" ht="15">
      <c r="A29" s="132"/>
      <c r="B29" s="145"/>
      <c r="C29" s="27" t="s">
        <v>56</v>
      </c>
      <c r="D29" s="52">
        <v>13619</v>
      </c>
      <c r="E29" s="53">
        <v>9.0999999999999998E-2</v>
      </c>
      <c r="F29" s="52" t="s">
        <v>1055</v>
      </c>
      <c r="G29" s="55" t="s">
        <v>393</v>
      </c>
      <c r="H29" s="52">
        <v>4196</v>
      </c>
      <c r="I29" s="55">
        <v>0.16900000000000001</v>
      </c>
      <c r="J29" s="52">
        <v>4865</v>
      </c>
      <c r="K29" s="55">
        <v>0.152</v>
      </c>
      <c r="L29" s="52" t="s">
        <v>1577</v>
      </c>
      <c r="M29" s="55" t="s">
        <v>427</v>
      </c>
      <c r="N29" s="52" t="s">
        <v>642</v>
      </c>
      <c r="O29" s="55" t="s">
        <v>619</v>
      </c>
      <c r="P29" s="52" t="s">
        <v>797</v>
      </c>
      <c r="Q29" s="55" t="s">
        <v>183</v>
      </c>
      <c r="R29" s="52" t="s">
        <v>1073</v>
      </c>
      <c r="S29" s="53" t="s">
        <v>167</v>
      </c>
      <c r="T29" s="24"/>
      <c r="U29" s="24"/>
    </row>
    <row r="30" spans="1:21" ht="15">
      <c r="A30" s="132"/>
      <c r="B30" s="145"/>
      <c r="C30" s="27" t="s">
        <v>57</v>
      </c>
      <c r="D30" s="52">
        <v>64189</v>
      </c>
      <c r="E30" s="53">
        <v>3.7999999999999999E-2</v>
      </c>
      <c r="F30" s="52">
        <v>16398</v>
      </c>
      <c r="G30" s="55">
        <v>8.3000000000000004E-2</v>
      </c>
      <c r="H30" s="52">
        <v>14327</v>
      </c>
      <c r="I30" s="55">
        <v>8.8999999999999996E-2</v>
      </c>
      <c r="J30" s="52">
        <v>18138</v>
      </c>
      <c r="K30" s="55">
        <v>7.8E-2</v>
      </c>
      <c r="L30" s="52">
        <v>5215</v>
      </c>
      <c r="M30" s="55">
        <v>0.15</v>
      </c>
      <c r="N30" s="52">
        <v>5056</v>
      </c>
      <c r="O30" s="55">
        <v>0.153</v>
      </c>
      <c r="P30" s="52">
        <v>3298</v>
      </c>
      <c r="Q30" s="55">
        <v>0.189</v>
      </c>
      <c r="R30" s="52">
        <v>1758</v>
      </c>
      <c r="S30" s="53">
        <v>0.26600000000000001</v>
      </c>
      <c r="T30" s="24"/>
      <c r="U30" s="24"/>
    </row>
    <row r="31" spans="1:21" ht="15">
      <c r="A31" s="132"/>
      <c r="B31" s="145"/>
      <c r="C31" s="27" t="s">
        <v>58</v>
      </c>
      <c r="D31" s="52">
        <v>3469</v>
      </c>
      <c r="E31" s="53">
        <v>0.189</v>
      </c>
      <c r="F31" s="52" t="s">
        <v>1056</v>
      </c>
      <c r="G31" s="55" t="s">
        <v>578</v>
      </c>
      <c r="H31" s="52" t="s">
        <v>1064</v>
      </c>
      <c r="I31" s="55" t="s">
        <v>179</v>
      </c>
      <c r="J31" s="52" t="s">
        <v>1069</v>
      </c>
      <c r="K31" s="55" t="s">
        <v>232</v>
      </c>
      <c r="L31" s="52" t="s">
        <v>1145</v>
      </c>
      <c r="M31" s="55" t="s">
        <v>683</v>
      </c>
      <c r="N31" s="52" t="s">
        <v>920</v>
      </c>
      <c r="O31" s="55" t="s">
        <v>1021</v>
      </c>
      <c r="P31" s="52" t="s">
        <v>559</v>
      </c>
      <c r="Q31" s="55" t="s">
        <v>267</v>
      </c>
      <c r="R31" s="52" t="s">
        <v>74</v>
      </c>
      <c r="S31" s="53" t="s">
        <v>75</v>
      </c>
      <c r="T31" s="24"/>
      <c r="U31" s="24"/>
    </row>
    <row r="32" spans="1:21" ht="15">
      <c r="A32" s="132"/>
      <c r="B32" s="145"/>
      <c r="C32" s="27" t="s">
        <v>59</v>
      </c>
      <c r="D32" s="52" t="s">
        <v>1050</v>
      </c>
      <c r="E32" s="53" t="s">
        <v>545</v>
      </c>
      <c r="F32" s="52" t="s">
        <v>456</v>
      </c>
      <c r="G32" s="55" t="s">
        <v>1057</v>
      </c>
      <c r="H32" s="52" t="s">
        <v>433</v>
      </c>
      <c r="I32" s="55" t="s">
        <v>788</v>
      </c>
      <c r="J32" s="52" t="s">
        <v>74</v>
      </c>
      <c r="K32" s="55" t="s">
        <v>75</v>
      </c>
      <c r="L32" s="52" t="s">
        <v>74</v>
      </c>
      <c r="M32" s="55" t="s">
        <v>75</v>
      </c>
      <c r="N32" s="52" t="s">
        <v>74</v>
      </c>
      <c r="O32" s="55" t="s">
        <v>75</v>
      </c>
      <c r="P32" s="52" t="s">
        <v>74</v>
      </c>
      <c r="Q32" s="55" t="s">
        <v>75</v>
      </c>
      <c r="R32" s="52" t="s">
        <v>74</v>
      </c>
      <c r="S32" s="53" t="s">
        <v>75</v>
      </c>
      <c r="T32" s="24"/>
      <c r="U32" s="24"/>
    </row>
    <row r="33" spans="1:21" ht="15">
      <c r="A33" s="132"/>
      <c r="B33" s="132" t="s">
        <v>60</v>
      </c>
      <c r="C33" s="56" t="s">
        <v>61</v>
      </c>
      <c r="D33" s="52">
        <v>12292</v>
      </c>
      <c r="E33" s="53">
        <v>9.7000000000000003E-2</v>
      </c>
      <c r="F33" s="52" t="s">
        <v>714</v>
      </c>
      <c r="G33" s="55" t="s">
        <v>121</v>
      </c>
      <c r="H33" s="52" t="s">
        <v>1065</v>
      </c>
      <c r="I33" s="55" t="s">
        <v>478</v>
      </c>
      <c r="J33" s="52">
        <v>4236</v>
      </c>
      <c r="K33" s="55">
        <v>0.16700000000000001</v>
      </c>
      <c r="L33" s="52" t="s">
        <v>1578</v>
      </c>
      <c r="M33" s="55" t="s">
        <v>718</v>
      </c>
      <c r="N33" s="52">
        <v>2758</v>
      </c>
      <c r="O33" s="55">
        <v>0.20799999999999999</v>
      </c>
      <c r="P33" s="52">
        <v>3034</v>
      </c>
      <c r="Q33" s="55">
        <v>0.19800000000000001</v>
      </c>
      <c r="R33" s="52" t="s">
        <v>74</v>
      </c>
      <c r="S33" s="53" t="s">
        <v>75</v>
      </c>
      <c r="T33" s="24"/>
      <c r="U33" s="24"/>
    </row>
    <row r="34" spans="1:21" ht="15">
      <c r="A34" s="132"/>
      <c r="B34" s="132"/>
      <c r="C34" s="56" t="s">
        <v>62</v>
      </c>
      <c r="D34" s="52">
        <v>26119</v>
      </c>
      <c r="E34" s="53">
        <v>6.4000000000000001E-2</v>
      </c>
      <c r="F34" s="52" t="s">
        <v>137</v>
      </c>
      <c r="G34" s="55" t="s">
        <v>1058</v>
      </c>
      <c r="H34" s="52" t="s">
        <v>1066</v>
      </c>
      <c r="I34" s="55" t="s">
        <v>696</v>
      </c>
      <c r="J34" s="52">
        <v>4330</v>
      </c>
      <c r="K34" s="55">
        <v>0.16500000000000001</v>
      </c>
      <c r="L34" s="52">
        <v>3342</v>
      </c>
      <c r="M34" s="55">
        <v>0.186</v>
      </c>
      <c r="N34" s="52">
        <v>3815</v>
      </c>
      <c r="O34" s="55">
        <v>0.17499999999999999</v>
      </c>
      <c r="P34" s="52">
        <v>13459</v>
      </c>
      <c r="Q34" s="55">
        <v>9.2999999999999999E-2</v>
      </c>
      <c r="R34" s="52" t="s">
        <v>74</v>
      </c>
      <c r="S34" s="53" t="s">
        <v>75</v>
      </c>
      <c r="T34" s="24"/>
      <c r="U34" s="24"/>
    </row>
    <row r="35" spans="1:21" ht="15">
      <c r="A35" s="132"/>
      <c r="B35" s="132"/>
      <c r="C35" s="56" t="s">
        <v>63</v>
      </c>
      <c r="D35" s="52">
        <v>27047</v>
      </c>
      <c r="E35" s="53">
        <v>6.4000000000000001E-2</v>
      </c>
      <c r="F35" s="52" t="s">
        <v>870</v>
      </c>
      <c r="G35" s="55" t="s">
        <v>115</v>
      </c>
      <c r="H35" s="52">
        <v>2428</v>
      </c>
      <c r="I35" s="55">
        <v>0.223</v>
      </c>
      <c r="J35" s="52">
        <v>11360</v>
      </c>
      <c r="K35" s="55">
        <v>0.1</v>
      </c>
      <c r="L35" s="52">
        <v>3153</v>
      </c>
      <c r="M35" s="55">
        <v>0.19700000000000001</v>
      </c>
      <c r="N35" s="52">
        <v>6132</v>
      </c>
      <c r="O35" s="55">
        <v>0.13800000000000001</v>
      </c>
      <c r="P35" s="52">
        <v>3240</v>
      </c>
      <c r="Q35" s="55">
        <v>0.19800000000000001</v>
      </c>
      <c r="R35" s="52" t="s">
        <v>142</v>
      </c>
      <c r="S35" s="53" t="s">
        <v>81</v>
      </c>
      <c r="T35" s="24"/>
      <c r="U35" s="24"/>
    </row>
    <row r="36" spans="1:21" ht="15">
      <c r="A36" s="132"/>
      <c r="B36" s="132"/>
      <c r="C36" s="56" t="s">
        <v>64</v>
      </c>
      <c r="D36" s="52">
        <v>15772</v>
      </c>
      <c r="E36" s="53">
        <v>8.4000000000000005E-2</v>
      </c>
      <c r="F36" s="52" t="s">
        <v>1059</v>
      </c>
      <c r="G36" s="55" t="s">
        <v>87</v>
      </c>
      <c r="H36" s="52">
        <v>2043</v>
      </c>
      <c r="I36" s="55">
        <v>0.24199999999999999</v>
      </c>
      <c r="J36" s="52">
        <v>8909</v>
      </c>
      <c r="K36" s="55">
        <v>0.113</v>
      </c>
      <c r="L36" s="52">
        <v>2968</v>
      </c>
      <c r="M36" s="55">
        <v>0.2</v>
      </c>
      <c r="N36" s="52" t="s">
        <v>1580</v>
      </c>
      <c r="O36" s="55" t="s">
        <v>478</v>
      </c>
      <c r="P36" s="52" t="s">
        <v>457</v>
      </c>
      <c r="Q36" s="55" t="s">
        <v>119</v>
      </c>
      <c r="R36" s="52" t="s">
        <v>74</v>
      </c>
      <c r="S36" s="53" t="s">
        <v>75</v>
      </c>
      <c r="T36" s="24"/>
      <c r="U36" s="24"/>
    </row>
    <row r="37" spans="1:21" ht="15">
      <c r="A37" s="132"/>
      <c r="B37" s="132"/>
      <c r="C37" s="56" t="s">
        <v>65</v>
      </c>
      <c r="D37" s="52">
        <v>27930</v>
      </c>
      <c r="E37" s="53">
        <v>6.3E-2</v>
      </c>
      <c r="F37" s="52">
        <v>2572</v>
      </c>
      <c r="G37" s="55">
        <v>0.222</v>
      </c>
      <c r="H37" s="52">
        <v>7505</v>
      </c>
      <c r="I37" s="55">
        <v>0.127</v>
      </c>
      <c r="J37" s="52">
        <v>12078</v>
      </c>
      <c r="K37" s="55">
        <v>9.8000000000000004E-2</v>
      </c>
      <c r="L37" s="52">
        <v>2546</v>
      </c>
      <c r="M37" s="55">
        <v>0.219</v>
      </c>
      <c r="N37" s="52">
        <v>1700</v>
      </c>
      <c r="O37" s="55">
        <v>0.26900000000000002</v>
      </c>
      <c r="P37" s="52" t="s">
        <v>1236</v>
      </c>
      <c r="Q37" s="55" t="s">
        <v>865</v>
      </c>
      <c r="R37" s="52" t="s">
        <v>251</v>
      </c>
      <c r="S37" s="53" t="s">
        <v>772</v>
      </c>
      <c r="T37" s="24"/>
      <c r="U37" s="24"/>
    </row>
    <row r="38" spans="1:21" ht="15">
      <c r="A38" s="132"/>
      <c r="B38" s="132"/>
      <c r="C38" s="56" t="s">
        <v>66</v>
      </c>
      <c r="D38" s="52">
        <v>3393</v>
      </c>
      <c r="E38" s="53">
        <v>0.188</v>
      </c>
      <c r="F38" s="52" t="s">
        <v>1060</v>
      </c>
      <c r="G38" s="55" t="s">
        <v>87</v>
      </c>
      <c r="H38" s="52" t="s">
        <v>284</v>
      </c>
      <c r="I38" s="55" t="s">
        <v>938</v>
      </c>
      <c r="J38" s="52" t="s">
        <v>1070</v>
      </c>
      <c r="K38" s="55" t="s">
        <v>337</v>
      </c>
      <c r="L38" s="52" t="s">
        <v>836</v>
      </c>
      <c r="M38" s="55" t="s">
        <v>389</v>
      </c>
      <c r="N38" s="52" t="s">
        <v>1247</v>
      </c>
      <c r="O38" s="55" t="s">
        <v>1331</v>
      </c>
      <c r="P38" s="52" t="s">
        <v>74</v>
      </c>
      <c r="Q38" s="55" t="s">
        <v>75</v>
      </c>
      <c r="R38" s="52" t="s">
        <v>74</v>
      </c>
      <c r="S38" s="53" t="s">
        <v>75</v>
      </c>
      <c r="T38" s="24"/>
      <c r="U38" s="24"/>
    </row>
    <row r="39" spans="1:21" ht="15">
      <c r="A39" s="132"/>
      <c r="B39" s="132"/>
      <c r="C39" s="56" t="s">
        <v>67</v>
      </c>
      <c r="D39" s="52">
        <v>23243</v>
      </c>
      <c r="E39" s="53">
        <v>7.0000000000000007E-2</v>
      </c>
      <c r="F39" s="52">
        <v>2721</v>
      </c>
      <c r="G39" s="55">
        <v>0.216</v>
      </c>
      <c r="H39" s="52">
        <v>5220</v>
      </c>
      <c r="I39" s="55">
        <v>0.154</v>
      </c>
      <c r="J39" s="52">
        <v>11629</v>
      </c>
      <c r="K39" s="55">
        <v>0.10100000000000001</v>
      </c>
      <c r="L39" s="52" t="s">
        <v>805</v>
      </c>
      <c r="M39" s="55" t="s">
        <v>763</v>
      </c>
      <c r="N39" s="52">
        <v>1700</v>
      </c>
      <c r="O39" s="55">
        <v>0.26600000000000001</v>
      </c>
      <c r="P39" s="52" t="s">
        <v>803</v>
      </c>
      <c r="Q39" s="55" t="s">
        <v>1237</v>
      </c>
      <c r="R39" s="52" t="s">
        <v>1074</v>
      </c>
      <c r="S39" s="53" t="s">
        <v>115</v>
      </c>
      <c r="T39" s="24"/>
      <c r="U39" s="24"/>
    </row>
    <row r="40" spans="1:21" ht="15">
      <c r="A40" s="132"/>
      <c r="B40" s="132"/>
      <c r="C40" s="56" t="s">
        <v>68</v>
      </c>
      <c r="D40" s="52">
        <v>10451</v>
      </c>
      <c r="E40" s="53">
        <v>0.108</v>
      </c>
      <c r="F40" s="52" t="s">
        <v>1061</v>
      </c>
      <c r="G40" s="55" t="s">
        <v>341</v>
      </c>
      <c r="H40" s="52">
        <v>2632</v>
      </c>
      <c r="I40" s="55">
        <v>0.219</v>
      </c>
      <c r="J40" s="52">
        <v>4714</v>
      </c>
      <c r="K40" s="55">
        <v>0.159</v>
      </c>
      <c r="L40" s="52" t="s">
        <v>1579</v>
      </c>
      <c r="M40" s="55" t="s">
        <v>1183</v>
      </c>
      <c r="N40" s="52" t="s">
        <v>1059</v>
      </c>
      <c r="O40" s="55" t="s">
        <v>538</v>
      </c>
      <c r="P40" s="52" t="s">
        <v>856</v>
      </c>
      <c r="Q40" s="55" t="s">
        <v>541</v>
      </c>
      <c r="R40" s="52" t="s">
        <v>1075</v>
      </c>
      <c r="S40" s="53" t="s">
        <v>766</v>
      </c>
      <c r="T40" s="24"/>
      <c r="U40" s="24"/>
    </row>
    <row r="41" spans="1:21" ht="15">
      <c r="A41" s="132"/>
      <c r="B41" s="132"/>
      <c r="C41" s="56" t="s">
        <v>69</v>
      </c>
      <c r="D41" s="52">
        <v>8630</v>
      </c>
      <c r="E41" s="53">
        <v>0.12</v>
      </c>
      <c r="F41" s="52">
        <v>2005</v>
      </c>
      <c r="G41" s="55">
        <v>0.254</v>
      </c>
      <c r="H41" s="52">
        <v>2645</v>
      </c>
      <c r="I41" s="55">
        <v>0.221</v>
      </c>
      <c r="J41" s="52">
        <v>2737</v>
      </c>
      <c r="K41" s="55">
        <v>0.20799999999999999</v>
      </c>
      <c r="L41" s="52" t="s">
        <v>1427</v>
      </c>
      <c r="M41" s="55" t="s">
        <v>874</v>
      </c>
      <c r="N41" s="52" t="s">
        <v>601</v>
      </c>
      <c r="O41" s="55" t="s">
        <v>672</v>
      </c>
      <c r="P41" s="52" t="s">
        <v>74</v>
      </c>
      <c r="Q41" s="55" t="s">
        <v>75</v>
      </c>
      <c r="R41" s="52" t="s">
        <v>74</v>
      </c>
      <c r="S41" s="53" t="s">
        <v>75</v>
      </c>
      <c r="T41" s="24"/>
      <c r="U41" s="24"/>
    </row>
    <row r="42" spans="1:21" ht="15">
      <c r="A42" s="132"/>
      <c r="B42" s="132"/>
      <c r="C42" s="56" t="s">
        <v>70</v>
      </c>
      <c r="D42" s="52">
        <v>106336</v>
      </c>
      <c r="E42" s="53">
        <v>2.5999999999999999E-2</v>
      </c>
      <c r="F42" s="52">
        <v>21336</v>
      </c>
      <c r="G42" s="55">
        <v>7.2999999999999995E-2</v>
      </c>
      <c r="H42" s="52">
        <v>29019</v>
      </c>
      <c r="I42" s="55">
        <v>6.0999999999999999E-2</v>
      </c>
      <c r="J42" s="52">
        <v>27831</v>
      </c>
      <c r="K42" s="55">
        <v>6.2E-2</v>
      </c>
      <c r="L42" s="52">
        <v>12370</v>
      </c>
      <c r="M42" s="55">
        <v>9.7000000000000003E-2</v>
      </c>
      <c r="N42" s="52">
        <v>6607</v>
      </c>
      <c r="O42" s="55">
        <v>0.13400000000000001</v>
      </c>
      <c r="P42" s="52">
        <v>6814</v>
      </c>
      <c r="Q42" s="55">
        <v>0.13200000000000001</v>
      </c>
      <c r="R42" s="52">
        <v>2359</v>
      </c>
      <c r="S42" s="53">
        <v>0.23200000000000001</v>
      </c>
      <c r="T42" s="24"/>
      <c r="U42" s="24"/>
    </row>
    <row r="43" spans="1:21" ht="15">
      <c r="A43" s="132"/>
      <c r="B43" s="132"/>
      <c r="C43" s="56" t="s">
        <v>71</v>
      </c>
      <c r="D43" s="52">
        <v>6302</v>
      </c>
      <c r="E43" s="53">
        <v>0.13900000000000001</v>
      </c>
      <c r="F43" s="52" t="s">
        <v>1062</v>
      </c>
      <c r="G43" s="55" t="s">
        <v>95</v>
      </c>
      <c r="H43" s="52">
        <v>1876</v>
      </c>
      <c r="I43" s="55">
        <v>0.255</v>
      </c>
      <c r="J43" s="52" t="s">
        <v>828</v>
      </c>
      <c r="K43" s="55" t="s">
        <v>495</v>
      </c>
      <c r="L43" s="52" t="s">
        <v>737</v>
      </c>
      <c r="M43" s="55" t="s">
        <v>640</v>
      </c>
      <c r="N43" s="52" t="s">
        <v>1212</v>
      </c>
      <c r="O43" s="55" t="s">
        <v>385</v>
      </c>
      <c r="P43" s="52" t="s">
        <v>1150</v>
      </c>
      <c r="Q43" s="55" t="s">
        <v>925</v>
      </c>
      <c r="R43" s="52" t="s">
        <v>386</v>
      </c>
      <c r="S43" s="53" t="s">
        <v>436</v>
      </c>
      <c r="T43" s="24"/>
      <c r="U43" s="24"/>
    </row>
    <row r="44" spans="1:21">
      <c r="A44" s="34" t="s">
        <v>6</v>
      </c>
      <c r="B44" s="24"/>
      <c r="C44" s="24"/>
      <c r="D44" s="24"/>
      <c r="E44" s="24"/>
      <c r="F44" s="24"/>
      <c r="G44" s="24"/>
      <c r="H44" s="24"/>
      <c r="I44" s="24"/>
      <c r="J44" s="24"/>
      <c r="K44" s="24"/>
      <c r="L44" s="24"/>
      <c r="M44" s="24"/>
      <c r="N44" s="24"/>
      <c r="O44" s="24"/>
      <c r="P44" s="24"/>
      <c r="Q44" s="24"/>
      <c r="R44" s="24"/>
      <c r="S44" s="24"/>
      <c r="T44" s="24"/>
      <c r="U44" s="24"/>
    </row>
    <row r="45" spans="1:21">
      <c r="A45" s="34" t="s">
        <v>7</v>
      </c>
      <c r="B45" s="24"/>
      <c r="C45" s="24"/>
      <c r="D45" s="24"/>
      <c r="E45" s="24"/>
      <c r="F45" s="24"/>
      <c r="G45" s="24"/>
      <c r="H45" s="24"/>
      <c r="I45" s="24"/>
      <c r="J45" s="24"/>
      <c r="K45" s="24"/>
      <c r="L45" s="24"/>
      <c r="M45" s="24"/>
      <c r="N45" s="24"/>
      <c r="O45" s="24"/>
      <c r="P45" s="24"/>
      <c r="Q45" s="24"/>
      <c r="R45" s="24"/>
      <c r="S45" s="24"/>
      <c r="T45" s="24"/>
      <c r="U45" s="24"/>
    </row>
    <row r="46" spans="1:21">
      <c r="A46" s="34" t="s">
        <v>38</v>
      </c>
      <c r="B46" s="24"/>
      <c r="C46" s="24"/>
      <c r="D46" s="24"/>
      <c r="E46" s="24"/>
      <c r="F46" s="24"/>
      <c r="G46" s="24"/>
      <c r="H46" s="24"/>
      <c r="I46" s="24"/>
      <c r="J46" s="24"/>
      <c r="K46" s="24"/>
      <c r="L46" s="24"/>
      <c r="M46" s="24"/>
      <c r="N46" s="24"/>
      <c r="O46" s="24"/>
      <c r="P46" s="24"/>
      <c r="Q46" s="24"/>
      <c r="R46" s="24"/>
      <c r="S46" s="24"/>
      <c r="T46" s="24"/>
      <c r="U46" s="24"/>
    </row>
    <row r="47" spans="1:21">
      <c r="A47" s="34" t="s">
        <v>8</v>
      </c>
      <c r="B47" s="24"/>
      <c r="C47" s="24"/>
      <c r="D47" s="24"/>
      <c r="E47" s="24"/>
      <c r="F47" s="24"/>
      <c r="G47" s="24"/>
      <c r="H47" s="24"/>
      <c r="I47" s="24"/>
      <c r="J47" s="24"/>
      <c r="K47" s="24"/>
      <c r="L47" s="24"/>
      <c r="M47" s="24"/>
      <c r="N47" s="24"/>
      <c r="O47" s="24"/>
      <c r="P47" s="24"/>
      <c r="Q47" s="24"/>
      <c r="R47" s="24"/>
      <c r="S47" s="24"/>
      <c r="T47" s="24"/>
      <c r="U47" s="24"/>
    </row>
    <row r="48" spans="1:21">
      <c r="A48" s="24"/>
      <c r="B48" s="24"/>
      <c r="C48" s="24"/>
      <c r="D48" s="24"/>
      <c r="E48" s="24"/>
      <c r="F48" s="24"/>
      <c r="G48" s="24"/>
      <c r="H48" s="24"/>
      <c r="I48" s="24"/>
      <c r="J48" s="24"/>
      <c r="K48" s="24"/>
      <c r="L48" s="24"/>
      <c r="M48" s="24"/>
      <c r="N48" s="24"/>
      <c r="O48" s="24"/>
      <c r="P48" s="24"/>
      <c r="Q48" s="24"/>
      <c r="R48" s="24"/>
      <c r="S48" s="24"/>
      <c r="T48" s="24"/>
      <c r="U48" s="24"/>
    </row>
    <row r="49" spans="1:21">
      <c r="A49" s="24"/>
      <c r="B49" s="24"/>
      <c r="C49" s="24"/>
      <c r="D49" s="24"/>
      <c r="E49" s="24"/>
      <c r="F49" s="24"/>
      <c r="G49" s="24"/>
      <c r="H49" s="24"/>
      <c r="I49" s="24"/>
      <c r="J49" s="24"/>
      <c r="K49" s="24"/>
      <c r="L49" s="24"/>
      <c r="M49" s="24"/>
      <c r="N49" s="24"/>
      <c r="O49" s="24"/>
      <c r="P49" s="24"/>
      <c r="Q49" s="24"/>
      <c r="R49" s="24"/>
      <c r="S49" s="24"/>
      <c r="T49" s="24"/>
      <c r="U49" s="24"/>
    </row>
    <row r="50" spans="1:21">
      <c r="A50" s="24"/>
      <c r="B50" s="24"/>
      <c r="C50" s="24"/>
      <c r="D50" s="24"/>
      <c r="E50" s="24"/>
      <c r="F50" s="24"/>
      <c r="G50" s="24"/>
      <c r="H50" s="24"/>
      <c r="I50" s="24"/>
      <c r="J50" s="24"/>
      <c r="K50" s="24"/>
      <c r="L50" s="24"/>
      <c r="M50" s="24"/>
      <c r="N50" s="24"/>
      <c r="O50" s="24"/>
      <c r="P50" s="24"/>
      <c r="Q50" s="24"/>
      <c r="R50" s="24"/>
      <c r="S50" s="24"/>
      <c r="T50" s="24"/>
      <c r="U50" s="24"/>
    </row>
    <row r="51" spans="1:21">
      <c r="A51" s="24"/>
      <c r="B51" s="24"/>
      <c r="C51" s="24"/>
      <c r="D51" s="24"/>
      <c r="E51" s="24"/>
      <c r="F51" s="24"/>
      <c r="G51" s="24"/>
      <c r="H51" s="24"/>
      <c r="I51" s="24"/>
      <c r="J51" s="24"/>
      <c r="K51" s="24"/>
      <c r="L51" s="24"/>
      <c r="M51" s="24"/>
      <c r="N51" s="24"/>
      <c r="O51" s="24"/>
      <c r="P51" s="24"/>
      <c r="Q51" s="24"/>
      <c r="R51" s="24"/>
      <c r="S51" s="24"/>
      <c r="T51" s="24"/>
      <c r="U51" s="24"/>
    </row>
  </sheetData>
  <mergeCells count="17">
    <mergeCell ref="A5:A43"/>
    <mergeCell ref="B5:C5"/>
    <mergeCell ref="B6:B7"/>
    <mergeCell ref="B8:B11"/>
    <mergeCell ref="B12:B16"/>
    <mergeCell ref="B17:B22"/>
    <mergeCell ref="B23:B32"/>
    <mergeCell ref="B33:B43"/>
    <mergeCell ref="N3:O3"/>
    <mergeCell ref="P3:Q3"/>
    <mergeCell ref="R3:S3"/>
    <mergeCell ref="A3:C4"/>
    <mergeCell ref="D3:E3"/>
    <mergeCell ref="F3:G3"/>
    <mergeCell ref="H3:I3"/>
    <mergeCell ref="J3:K3"/>
    <mergeCell ref="L3:M3"/>
  </mergeCells>
  <pageMargins left="0.70866141732283472" right="0.70866141732283472" top="0.78740157480314965" bottom="0.78740157480314965" header="0.31496062992125984" footer="0.31496062992125984"/>
  <pageSetup paperSize="8" scale="87" orientation="landscape" r:id="rId1"/>
</worksheet>
</file>

<file path=xl/worksheets/sheet32.xml><?xml version="1.0" encoding="utf-8"?>
<worksheet xmlns="http://schemas.openxmlformats.org/spreadsheetml/2006/main" xmlns:r="http://schemas.openxmlformats.org/officeDocument/2006/relationships">
  <sheetPr codeName="Tabelle25">
    <pageSetUpPr fitToPage="1"/>
  </sheetPr>
  <dimension ref="A1:U51"/>
  <sheetViews>
    <sheetView zoomScaleNormal="100" workbookViewId="0">
      <pane xSplit="3" ySplit="4" topLeftCell="D5" activePane="bottomRight" state="frozen"/>
      <selection activeCell="D5" sqref="D5"/>
      <selection pane="topRight" activeCell="D5" sqref="D5"/>
      <selection pane="bottomLeft" activeCell="D5" sqref="D5"/>
      <selection pane="bottomRight" activeCell="D5" sqref="D5"/>
    </sheetView>
  </sheetViews>
  <sheetFormatPr baseColWidth="10" defaultRowHeight="14.25"/>
  <cols>
    <col min="1" max="1" width="10.625" customWidth="1"/>
    <col min="2" max="2" width="14" customWidth="1"/>
    <col min="3" max="3" width="34.75" bestFit="1" customWidth="1"/>
    <col min="4" max="19" width="8.75" customWidth="1"/>
    <col min="20" max="20" width="1.25" customWidth="1"/>
  </cols>
  <sheetData>
    <row r="1" spans="1:21">
      <c r="A1" s="22" t="s">
        <v>39</v>
      </c>
      <c r="B1" s="1"/>
      <c r="C1" s="1"/>
      <c r="D1" s="2"/>
      <c r="E1" s="2"/>
      <c r="F1" s="2"/>
      <c r="G1" s="2"/>
      <c r="H1" s="2"/>
      <c r="I1" s="2"/>
      <c r="J1" s="24"/>
      <c r="K1" s="24"/>
      <c r="L1" s="24"/>
      <c r="M1" s="24"/>
      <c r="N1" s="24"/>
      <c r="O1" s="24"/>
      <c r="P1" s="24"/>
      <c r="Q1" s="4"/>
      <c r="R1" s="24"/>
      <c r="S1" s="4" t="s">
        <v>37</v>
      </c>
      <c r="T1" s="24"/>
      <c r="U1" s="24"/>
    </row>
    <row r="2" spans="1:21">
      <c r="A2" s="5"/>
      <c r="B2" s="5"/>
      <c r="C2" s="5"/>
      <c r="D2" s="6"/>
      <c r="E2" s="6"/>
      <c r="F2" s="6"/>
      <c r="G2" s="6"/>
      <c r="H2" s="6"/>
      <c r="I2" s="6"/>
      <c r="J2" s="24"/>
      <c r="K2" s="24"/>
      <c r="L2" s="24"/>
      <c r="M2" s="24"/>
      <c r="N2" s="24"/>
      <c r="O2" s="24"/>
      <c r="P2" s="24"/>
      <c r="R2" s="24"/>
      <c r="S2" s="24"/>
      <c r="T2" s="24"/>
      <c r="U2" s="24"/>
    </row>
    <row r="3" spans="1:21" ht="105.75" customHeight="1">
      <c r="A3" s="136" t="s">
        <v>40</v>
      </c>
      <c r="B3" s="137"/>
      <c r="C3" s="138"/>
      <c r="D3" s="133" t="s">
        <v>0</v>
      </c>
      <c r="E3" s="134"/>
      <c r="F3" s="133" t="s">
        <v>1133</v>
      </c>
      <c r="G3" s="134"/>
      <c r="H3" s="133" t="s">
        <v>1261</v>
      </c>
      <c r="I3" s="134"/>
      <c r="J3" s="133" t="s">
        <v>1134</v>
      </c>
      <c r="K3" s="134"/>
      <c r="L3" s="133" t="s">
        <v>1262</v>
      </c>
      <c r="M3" s="134"/>
      <c r="N3" s="133" t="s">
        <v>1135</v>
      </c>
      <c r="O3" s="134"/>
      <c r="P3" s="133" t="s">
        <v>1136</v>
      </c>
      <c r="Q3" s="134"/>
      <c r="R3" s="133" t="s">
        <v>1</v>
      </c>
      <c r="S3" s="135"/>
      <c r="T3" s="24"/>
      <c r="U3" s="24"/>
    </row>
    <row r="4" spans="1:21" ht="39" customHeight="1">
      <c r="A4" s="139"/>
      <c r="B4" s="140"/>
      <c r="C4" s="141"/>
      <c r="D4" s="13" t="s">
        <v>2</v>
      </c>
      <c r="E4" s="14" t="s">
        <v>3</v>
      </c>
      <c r="F4" s="15" t="s">
        <v>2</v>
      </c>
      <c r="G4" s="16" t="s">
        <v>3</v>
      </c>
      <c r="H4" s="13" t="s">
        <v>2</v>
      </c>
      <c r="I4" s="14" t="s">
        <v>3</v>
      </c>
      <c r="J4" s="15" t="s">
        <v>2</v>
      </c>
      <c r="K4" s="16" t="s">
        <v>3</v>
      </c>
      <c r="L4" s="13" t="s">
        <v>2</v>
      </c>
      <c r="M4" s="14" t="s">
        <v>3</v>
      </c>
      <c r="N4" s="15" t="s">
        <v>2</v>
      </c>
      <c r="O4" s="14" t="s">
        <v>3</v>
      </c>
      <c r="P4" s="13" t="s">
        <v>2</v>
      </c>
      <c r="Q4" s="14" t="s">
        <v>3</v>
      </c>
      <c r="R4" s="15" t="s">
        <v>2</v>
      </c>
      <c r="S4" s="57" t="s">
        <v>3</v>
      </c>
      <c r="T4" s="24"/>
      <c r="U4" s="24"/>
    </row>
    <row r="5" spans="1:21" ht="12.95" customHeight="1">
      <c r="A5" s="132" t="s">
        <v>33</v>
      </c>
      <c r="B5" s="142" t="s">
        <v>0</v>
      </c>
      <c r="C5" s="143"/>
      <c r="D5" s="50">
        <v>143407</v>
      </c>
      <c r="E5" s="51">
        <v>2E-3</v>
      </c>
      <c r="F5" s="50">
        <v>15075</v>
      </c>
      <c r="G5" s="54">
        <v>0.06</v>
      </c>
      <c r="H5" s="50">
        <v>28899</v>
      </c>
      <c r="I5" s="54">
        <v>0.04</v>
      </c>
      <c r="J5" s="50">
        <v>42349</v>
      </c>
      <c r="K5" s="54">
        <v>3.1E-2</v>
      </c>
      <c r="L5" s="50">
        <v>17610</v>
      </c>
      <c r="M5" s="54">
        <v>5.3999999999999999E-2</v>
      </c>
      <c r="N5" s="50">
        <v>15806</v>
      </c>
      <c r="O5" s="54">
        <v>5.8000000000000003E-2</v>
      </c>
      <c r="P5" s="50">
        <v>20905</v>
      </c>
      <c r="Q5" s="54">
        <v>0.05</v>
      </c>
      <c r="R5" s="50">
        <v>2763</v>
      </c>
      <c r="S5" s="51">
        <v>0.14699999999999999</v>
      </c>
      <c r="T5" s="24"/>
      <c r="U5" s="24"/>
    </row>
    <row r="6" spans="1:21" ht="12.95" customHeight="1">
      <c r="A6" s="132"/>
      <c r="B6" s="144" t="s">
        <v>41</v>
      </c>
      <c r="C6" s="25" t="s">
        <v>42</v>
      </c>
      <c r="D6" s="52">
        <v>69498</v>
      </c>
      <c r="E6" s="53">
        <v>2.1000000000000001E-2</v>
      </c>
      <c r="F6" s="52">
        <v>6275</v>
      </c>
      <c r="G6" s="55">
        <v>9.6000000000000002E-2</v>
      </c>
      <c r="H6" s="52">
        <v>11868</v>
      </c>
      <c r="I6" s="55">
        <v>6.8000000000000005E-2</v>
      </c>
      <c r="J6" s="52">
        <v>22428</v>
      </c>
      <c r="K6" s="55">
        <v>4.7E-2</v>
      </c>
      <c r="L6" s="52">
        <v>6436</v>
      </c>
      <c r="M6" s="55">
        <v>9.5000000000000001E-2</v>
      </c>
      <c r="N6" s="52">
        <v>10245</v>
      </c>
      <c r="O6" s="55">
        <v>7.2999999999999995E-2</v>
      </c>
      <c r="P6" s="52">
        <v>11018</v>
      </c>
      <c r="Q6" s="55">
        <v>7.0999999999999994E-2</v>
      </c>
      <c r="R6" s="52">
        <v>1228</v>
      </c>
      <c r="S6" s="53">
        <v>0.223</v>
      </c>
      <c r="T6" s="24"/>
      <c r="U6" s="24"/>
    </row>
    <row r="7" spans="1:21" ht="15">
      <c r="A7" s="132"/>
      <c r="B7" s="144"/>
      <c r="C7" s="25" t="s">
        <v>43</v>
      </c>
      <c r="D7" s="52">
        <v>73909</v>
      </c>
      <c r="E7" s="53">
        <v>0.02</v>
      </c>
      <c r="F7" s="52">
        <v>8800</v>
      </c>
      <c r="G7" s="55">
        <v>7.9000000000000001E-2</v>
      </c>
      <c r="H7" s="52">
        <v>17031</v>
      </c>
      <c r="I7" s="55">
        <v>5.5E-2</v>
      </c>
      <c r="J7" s="52">
        <v>19921</v>
      </c>
      <c r="K7" s="55">
        <v>0.05</v>
      </c>
      <c r="L7" s="52">
        <v>11174</v>
      </c>
      <c r="M7" s="55">
        <v>7.0000000000000007E-2</v>
      </c>
      <c r="N7" s="52">
        <v>5561</v>
      </c>
      <c r="O7" s="55">
        <v>0.1</v>
      </c>
      <c r="P7" s="52">
        <v>9887</v>
      </c>
      <c r="Q7" s="55">
        <v>7.4999999999999997E-2</v>
      </c>
      <c r="R7" s="52">
        <v>1535</v>
      </c>
      <c r="S7" s="53">
        <v>0.19700000000000001</v>
      </c>
      <c r="T7" s="24"/>
      <c r="U7" s="24"/>
    </row>
    <row r="8" spans="1:21" ht="15">
      <c r="A8" s="132"/>
      <c r="B8" s="144" t="s">
        <v>44</v>
      </c>
      <c r="C8" s="25" t="s">
        <v>1249</v>
      </c>
      <c r="D8" s="52">
        <v>21301</v>
      </c>
      <c r="E8" s="53">
        <v>4.9000000000000002E-2</v>
      </c>
      <c r="F8" s="52">
        <v>1783</v>
      </c>
      <c r="G8" s="55">
        <v>0.183</v>
      </c>
      <c r="H8" s="52">
        <v>8449</v>
      </c>
      <c r="I8" s="55">
        <v>8.2000000000000003E-2</v>
      </c>
      <c r="J8" s="52">
        <v>3890</v>
      </c>
      <c r="K8" s="55">
        <v>0.123</v>
      </c>
      <c r="L8" s="52">
        <v>5202</v>
      </c>
      <c r="M8" s="55">
        <v>0.106</v>
      </c>
      <c r="N8" s="52" t="s">
        <v>664</v>
      </c>
      <c r="O8" s="55" t="s">
        <v>232</v>
      </c>
      <c r="P8" s="52">
        <v>1100</v>
      </c>
      <c r="Q8" s="55">
        <v>0.23699999999999999</v>
      </c>
      <c r="R8" s="52" t="s">
        <v>296</v>
      </c>
      <c r="S8" s="53" t="s">
        <v>934</v>
      </c>
      <c r="T8" s="24"/>
      <c r="U8" s="24"/>
    </row>
    <row r="9" spans="1:21" ht="15">
      <c r="A9" s="132"/>
      <c r="B9" s="144"/>
      <c r="C9" s="25" t="s">
        <v>1250</v>
      </c>
      <c r="D9" s="52">
        <v>46629</v>
      </c>
      <c r="E9" s="53">
        <v>0.03</v>
      </c>
      <c r="F9" s="52">
        <v>3262</v>
      </c>
      <c r="G9" s="55">
        <v>0.13800000000000001</v>
      </c>
      <c r="H9" s="52">
        <v>5728</v>
      </c>
      <c r="I9" s="55">
        <v>0.10299999999999999</v>
      </c>
      <c r="J9" s="52">
        <v>14023</v>
      </c>
      <c r="K9" s="55">
        <v>6.3E-2</v>
      </c>
      <c r="L9" s="52">
        <v>5195</v>
      </c>
      <c r="M9" s="55">
        <v>0.107</v>
      </c>
      <c r="N9" s="52">
        <v>6216</v>
      </c>
      <c r="O9" s="55">
        <v>9.8000000000000004E-2</v>
      </c>
      <c r="P9" s="52">
        <v>11414</v>
      </c>
      <c r="Q9" s="55">
        <v>7.0999999999999994E-2</v>
      </c>
      <c r="R9" s="52" t="s">
        <v>1585</v>
      </c>
      <c r="S9" s="53" t="s">
        <v>302</v>
      </c>
      <c r="T9" s="24"/>
      <c r="U9" s="24"/>
    </row>
    <row r="10" spans="1:21" ht="15">
      <c r="A10" s="132"/>
      <c r="B10" s="144"/>
      <c r="C10" s="25" t="s">
        <v>1251</v>
      </c>
      <c r="D10" s="52">
        <v>45696</v>
      </c>
      <c r="E10" s="53">
        <v>2.9000000000000001E-2</v>
      </c>
      <c r="F10" s="52">
        <v>5105</v>
      </c>
      <c r="G10" s="55">
        <v>0.105</v>
      </c>
      <c r="H10" s="52">
        <v>7687</v>
      </c>
      <c r="I10" s="55">
        <v>8.4000000000000005E-2</v>
      </c>
      <c r="J10" s="52">
        <v>14902</v>
      </c>
      <c r="K10" s="55">
        <v>5.8000000000000003E-2</v>
      </c>
      <c r="L10" s="52">
        <v>4354</v>
      </c>
      <c r="M10" s="55">
        <v>0.112</v>
      </c>
      <c r="N10" s="52">
        <v>6293</v>
      </c>
      <c r="O10" s="55">
        <v>9.2999999999999999E-2</v>
      </c>
      <c r="P10" s="52">
        <v>6401</v>
      </c>
      <c r="Q10" s="55">
        <v>9.1999999999999998E-2</v>
      </c>
      <c r="R10" s="52">
        <v>953</v>
      </c>
      <c r="S10" s="53">
        <v>0.249</v>
      </c>
      <c r="T10" s="24"/>
      <c r="U10" s="24"/>
    </row>
    <row r="11" spans="1:21" ht="15">
      <c r="A11" s="132"/>
      <c r="B11" s="144"/>
      <c r="C11" s="25" t="s">
        <v>45</v>
      </c>
      <c r="D11" s="52">
        <v>29781</v>
      </c>
      <c r="E11" s="53">
        <v>3.9E-2</v>
      </c>
      <c r="F11" s="52">
        <v>4925</v>
      </c>
      <c r="G11" s="55">
        <v>0.106</v>
      </c>
      <c r="H11" s="52">
        <v>7035</v>
      </c>
      <c r="I11" s="55">
        <v>8.7999999999999995E-2</v>
      </c>
      <c r="J11" s="52">
        <v>9533</v>
      </c>
      <c r="K11" s="55">
        <v>7.3999999999999996E-2</v>
      </c>
      <c r="L11" s="52">
        <v>2859</v>
      </c>
      <c r="M11" s="55">
        <v>0.13900000000000001</v>
      </c>
      <c r="N11" s="52">
        <v>2766</v>
      </c>
      <c r="O11" s="55">
        <v>0.14000000000000001</v>
      </c>
      <c r="P11" s="52">
        <v>1990</v>
      </c>
      <c r="Q11" s="55">
        <v>0.16600000000000001</v>
      </c>
      <c r="R11" s="52" t="s">
        <v>1586</v>
      </c>
      <c r="S11" s="53" t="s">
        <v>205</v>
      </c>
      <c r="T11" s="24"/>
      <c r="U11" s="24"/>
    </row>
    <row r="12" spans="1:21" ht="15">
      <c r="A12" s="132"/>
      <c r="B12" s="144" t="s">
        <v>46</v>
      </c>
      <c r="C12" s="26" t="s">
        <v>47</v>
      </c>
      <c r="D12" s="52">
        <v>108882</v>
      </c>
      <c r="E12" s="53">
        <v>1.0999999999999999E-2</v>
      </c>
      <c r="F12" s="52">
        <v>8167</v>
      </c>
      <c r="G12" s="55">
        <v>8.1000000000000003E-2</v>
      </c>
      <c r="H12" s="52">
        <v>20469</v>
      </c>
      <c r="I12" s="55">
        <v>4.9000000000000002E-2</v>
      </c>
      <c r="J12" s="52">
        <v>36276</v>
      </c>
      <c r="K12" s="55">
        <v>3.4000000000000002E-2</v>
      </c>
      <c r="L12" s="52">
        <v>14818</v>
      </c>
      <c r="M12" s="55">
        <v>5.8999999999999997E-2</v>
      </c>
      <c r="N12" s="52">
        <v>13224</v>
      </c>
      <c r="O12" s="55">
        <v>6.3E-2</v>
      </c>
      <c r="P12" s="52">
        <v>14791</v>
      </c>
      <c r="Q12" s="55">
        <v>0.06</v>
      </c>
      <c r="R12" s="52">
        <v>1138</v>
      </c>
      <c r="S12" s="53">
        <v>0.22500000000000001</v>
      </c>
      <c r="T12" s="24"/>
      <c r="U12" s="24"/>
    </row>
    <row r="13" spans="1:21" ht="15">
      <c r="A13" s="132"/>
      <c r="B13" s="144"/>
      <c r="C13" s="25" t="s">
        <v>1248</v>
      </c>
      <c r="D13" s="52">
        <v>26722</v>
      </c>
      <c r="E13" s="53">
        <v>4.3999999999999997E-2</v>
      </c>
      <c r="F13" s="52">
        <v>5409</v>
      </c>
      <c r="G13" s="55">
        <v>0.105</v>
      </c>
      <c r="H13" s="52">
        <v>6178</v>
      </c>
      <c r="I13" s="55">
        <v>9.9000000000000005E-2</v>
      </c>
      <c r="J13" s="52">
        <v>5123</v>
      </c>
      <c r="K13" s="55">
        <v>0.11</v>
      </c>
      <c r="L13" s="52">
        <v>2046</v>
      </c>
      <c r="M13" s="55">
        <v>0.17399999999999999</v>
      </c>
      <c r="N13" s="52">
        <v>2147</v>
      </c>
      <c r="O13" s="55">
        <v>0.17299999999999999</v>
      </c>
      <c r="P13" s="52">
        <v>4706</v>
      </c>
      <c r="Q13" s="55">
        <v>0.114</v>
      </c>
      <c r="R13" s="52">
        <v>1113</v>
      </c>
      <c r="S13" s="53">
        <v>0.23499999999999999</v>
      </c>
      <c r="T13" s="24"/>
      <c r="U13" s="24"/>
    </row>
    <row r="14" spans="1:21" ht="15">
      <c r="A14" s="132"/>
      <c r="B14" s="144"/>
      <c r="C14" s="25" t="s">
        <v>48</v>
      </c>
      <c r="D14" s="52">
        <v>2828</v>
      </c>
      <c r="E14" s="53">
        <v>0.155</v>
      </c>
      <c r="F14" s="52" t="s">
        <v>962</v>
      </c>
      <c r="G14" s="55" t="s">
        <v>341</v>
      </c>
      <c r="H14" s="52" t="s">
        <v>202</v>
      </c>
      <c r="I14" s="55" t="s">
        <v>341</v>
      </c>
      <c r="J14" s="52" t="s">
        <v>1089</v>
      </c>
      <c r="K14" s="55" t="s">
        <v>179</v>
      </c>
      <c r="L14" s="52" t="s">
        <v>961</v>
      </c>
      <c r="M14" s="55" t="s">
        <v>558</v>
      </c>
      <c r="N14" s="52" t="s">
        <v>1268</v>
      </c>
      <c r="O14" s="55" t="s">
        <v>553</v>
      </c>
      <c r="P14" s="52" t="s">
        <v>671</v>
      </c>
      <c r="Q14" s="55" t="s">
        <v>604</v>
      </c>
      <c r="R14" s="52" t="s">
        <v>456</v>
      </c>
      <c r="S14" s="53" t="s">
        <v>1046</v>
      </c>
      <c r="T14" s="24"/>
      <c r="U14" s="24"/>
    </row>
    <row r="15" spans="1:21" ht="15">
      <c r="A15" s="132"/>
      <c r="B15" s="144"/>
      <c r="C15" s="25" t="s">
        <v>49</v>
      </c>
      <c r="D15" s="52">
        <v>4975</v>
      </c>
      <c r="E15" s="53">
        <v>0.112</v>
      </c>
      <c r="F15" s="52" t="s">
        <v>1083</v>
      </c>
      <c r="G15" s="55" t="s">
        <v>205</v>
      </c>
      <c r="H15" s="52">
        <v>1484</v>
      </c>
      <c r="I15" s="55">
        <v>0.20799999999999999</v>
      </c>
      <c r="J15" s="52" t="s">
        <v>440</v>
      </c>
      <c r="K15" s="55" t="s">
        <v>232</v>
      </c>
      <c r="L15" s="52" t="s">
        <v>1551</v>
      </c>
      <c r="M15" s="55" t="s">
        <v>638</v>
      </c>
      <c r="N15" s="52" t="s">
        <v>1145</v>
      </c>
      <c r="O15" s="55" t="s">
        <v>588</v>
      </c>
      <c r="P15" s="52">
        <v>1084</v>
      </c>
      <c r="Q15" s="55">
        <v>0.24299999999999999</v>
      </c>
      <c r="R15" s="52" t="s">
        <v>394</v>
      </c>
      <c r="S15" s="53" t="s">
        <v>1082</v>
      </c>
      <c r="T15" s="24"/>
      <c r="U15" s="24"/>
    </row>
    <row r="16" spans="1:21" ht="15">
      <c r="A16" s="132"/>
      <c r="B16" s="144"/>
      <c r="C16" s="25" t="s">
        <v>50</v>
      </c>
      <c r="D16" s="52" t="s">
        <v>74</v>
      </c>
      <c r="E16" s="53" t="s">
        <v>75</v>
      </c>
      <c r="F16" s="52" t="s">
        <v>74</v>
      </c>
      <c r="G16" s="55" t="s">
        <v>75</v>
      </c>
      <c r="H16" s="52" t="s">
        <v>74</v>
      </c>
      <c r="I16" s="55" t="s">
        <v>75</v>
      </c>
      <c r="J16" s="52" t="s">
        <v>74</v>
      </c>
      <c r="K16" s="55" t="s">
        <v>75</v>
      </c>
      <c r="L16" s="52" t="s">
        <v>74</v>
      </c>
      <c r="M16" s="55" t="s">
        <v>75</v>
      </c>
      <c r="N16" s="52" t="s">
        <v>74</v>
      </c>
      <c r="O16" s="55" t="s">
        <v>75</v>
      </c>
      <c r="P16" s="52" t="s">
        <v>74</v>
      </c>
      <c r="Q16" s="55" t="s">
        <v>75</v>
      </c>
      <c r="R16" s="52" t="s">
        <v>74</v>
      </c>
      <c r="S16" s="53" t="s">
        <v>75</v>
      </c>
      <c r="T16" s="24"/>
      <c r="U16" s="24"/>
    </row>
    <row r="17" spans="1:21" ht="15">
      <c r="A17" s="132"/>
      <c r="B17" s="145" t="s">
        <v>51</v>
      </c>
      <c r="C17" s="56" t="s">
        <v>1252</v>
      </c>
      <c r="D17" s="52">
        <v>85141</v>
      </c>
      <c r="E17" s="53">
        <v>1.6E-2</v>
      </c>
      <c r="F17" s="52">
        <v>5126</v>
      </c>
      <c r="G17" s="55">
        <v>0.104</v>
      </c>
      <c r="H17" s="52">
        <v>15377</v>
      </c>
      <c r="I17" s="55">
        <v>5.8000000000000003E-2</v>
      </c>
      <c r="J17" s="52">
        <v>30351</v>
      </c>
      <c r="K17" s="55">
        <v>3.9E-2</v>
      </c>
      <c r="L17" s="52">
        <v>11733</v>
      </c>
      <c r="M17" s="55">
        <v>6.8000000000000005E-2</v>
      </c>
      <c r="N17" s="52">
        <v>10600</v>
      </c>
      <c r="O17" s="55">
        <v>7.0999999999999994E-2</v>
      </c>
      <c r="P17" s="52">
        <v>11377</v>
      </c>
      <c r="Q17" s="55">
        <v>6.9000000000000006E-2</v>
      </c>
      <c r="R17" s="52" t="s">
        <v>1240</v>
      </c>
      <c r="S17" s="53" t="s">
        <v>959</v>
      </c>
      <c r="T17" s="24"/>
      <c r="U17" s="24"/>
    </row>
    <row r="18" spans="1:21" ht="15">
      <c r="A18" s="132"/>
      <c r="B18" s="145"/>
      <c r="C18" s="56" t="s">
        <v>1253</v>
      </c>
      <c r="D18" s="52">
        <v>20301</v>
      </c>
      <c r="E18" s="53">
        <v>4.9000000000000002E-2</v>
      </c>
      <c r="F18" s="52">
        <v>2644</v>
      </c>
      <c r="G18" s="55">
        <v>0.14499999999999999</v>
      </c>
      <c r="H18" s="52">
        <v>4108</v>
      </c>
      <c r="I18" s="55">
        <v>0.11600000000000001</v>
      </c>
      <c r="J18" s="52">
        <v>4860</v>
      </c>
      <c r="K18" s="55">
        <v>0.107</v>
      </c>
      <c r="L18" s="52">
        <v>2741</v>
      </c>
      <c r="M18" s="55">
        <v>0.14399999999999999</v>
      </c>
      <c r="N18" s="52">
        <v>2309</v>
      </c>
      <c r="O18" s="55">
        <v>0.156</v>
      </c>
      <c r="P18" s="52">
        <v>3206</v>
      </c>
      <c r="Q18" s="55">
        <v>0.13200000000000001</v>
      </c>
      <c r="R18" s="52" t="s">
        <v>1165</v>
      </c>
      <c r="S18" s="53" t="s">
        <v>207</v>
      </c>
      <c r="T18" s="24"/>
      <c r="U18" s="24"/>
    </row>
    <row r="19" spans="1:21" ht="15">
      <c r="A19" s="132"/>
      <c r="B19" s="145"/>
      <c r="C19" s="56" t="s">
        <v>1254</v>
      </c>
      <c r="D19" s="52">
        <v>29342</v>
      </c>
      <c r="E19" s="53">
        <v>4.2000000000000003E-2</v>
      </c>
      <c r="F19" s="52">
        <v>6632</v>
      </c>
      <c r="G19" s="55">
        <v>9.5000000000000001E-2</v>
      </c>
      <c r="H19" s="52">
        <v>7029</v>
      </c>
      <c r="I19" s="55">
        <v>9.2999999999999999E-2</v>
      </c>
      <c r="J19" s="52">
        <v>4344</v>
      </c>
      <c r="K19" s="55">
        <v>0.12</v>
      </c>
      <c r="L19" s="52">
        <v>2130</v>
      </c>
      <c r="M19" s="55">
        <v>0.17100000000000001</v>
      </c>
      <c r="N19" s="52">
        <v>2064</v>
      </c>
      <c r="O19" s="55">
        <v>0.17599999999999999</v>
      </c>
      <c r="P19" s="52">
        <v>5625</v>
      </c>
      <c r="Q19" s="55">
        <v>0.104</v>
      </c>
      <c r="R19" s="52">
        <v>1517</v>
      </c>
      <c r="S19" s="53">
        <v>0.20300000000000001</v>
      </c>
      <c r="T19" s="24"/>
      <c r="U19" s="24"/>
    </row>
    <row r="20" spans="1:21" ht="15">
      <c r="A20" s="132"/>
      <c r="B20" s="145"/>
      <c r="C20" s="56" t="s">
        <v>1255</v>
      </c>
      <c r="D20" s="52">
        <v>4749</v>
      </c>
      <c r="E20" s="53">
        <v>0.115</v>
      </c>
      <c r="F20" s="52" t="s">
        <v>100</v>
      </c>
      <c r="G20" s="55" t="s">
        <v>979</v>
      </c>
      <c r="H20" s="52">
        <v>1158</v>
      </c>
      <c r="I20" s="55">
        <v>0.23499999999999999</v>
      </c>
      <c r="J20" s="52">
        <v>1658</v>
      </c>
      <c r="K20" s="55">
        <v>0.19700000000000001</v>
      </c>
      <c r="L20" s="52" t="s">
        <v>612</v>
      </c>
      <c r="M20" s="55" t="s">
        <v>959</v>
      </c>
      <c r="N20" s="52" t="s">
        <v>233</v>
      </c>
      <c r="O20" s="55" t="s">
        <v>1068</v>
      </c>
      <c r="P20" s="52" t="s">
        <v>1155</v>
      </c>
      <c r="Q20" s="55" t="s">
        <v>716</v>
      </c>
      <c r="R20" s="52" t="s">
        <v>74</v>
      </c>
      <c r="S20" s="53" t="s">
        <v>75</v>
      </c>
      <c r="T20" s="24"/>
      <c r="U20" s="24"/>
    </row>
    <row r="21" spans="1:21" ht="15">
      <c r="A21" s="132"/>
      <c r="B21" s="145"/>
      <c r="C21" s="56" t="s">
        <v>1256</v>
      </c>
      <c r="D21" s="52" t="s">
        <v>1382</v>
      </c>
      <c r="E21" s="53" t="s">
        <v>1383</v>
      </c>
      <c r="F21" s="52" t="s">
        <v>74</v>
      </c>
      <c r="G21" s="55" t="s">
        <v>75</v>
      </c>
      <c r="H21" s="52" t="s">
        <v>1127</v>
      </c>
      <c r="I21" s="55" t="s">
        <v>592</v>
      </c>
      <c r="J21" s="52" t="s">
        <v>74</v>
      </c>
      <c r="K21" s="55" t="s">
        <v>75</v>
      </c>
      <c r="L21" s="52" t="s">
        <v>74</v>
      </c>
      <c r="M21" s="55" t="s">
        <v>75</v>
      </c>
      <c r="N21" s="52" t="s">
        <v>74</v>
      </c>
      <c r="O21" s="55" t="s">
        <v>75</v>
      </c>
      <c r="P21" s="52" t="s">
        <v>74</v>
      </c>
      <c r="Q21" s="55" t="s">
        <v>75</v>
      </c>
      <c r="R21" s="52" t="s">
        <v>74</v>
      </c>
      <c r="S21" s="53" t="s">
        <v>75</v>
      </c>
      <c r="T21" s="24"/>
      <c r="U21" s="24"/>
    </row>
    <row r="22" spans="1:21" ht="15">
      <c r="A22" s="132"/>
      <c r="B22" s="145"/>
      <c r="C22" s="56" t="s">
        <v>1257</v>
      </c>
      <c r="D22" s="52">
        <v>3754</v>
      </c>
      <c r="E22" s="53">
        <v>0.123</v>
      </c>
      <c r="F22" s="52" t="s">
        <v>1308</v>
      </c>
      <c r="G22" s="55" t="s">
        <v>598</v>
      </c>
      <c r="H22" s="52">
        <v>1141</v>
      </c>
      <c r="I22" s="55">
        <v>0.22500000000000001</v>
      </c>
      <c r="J22" s="52">
        <v>1137</v>
      </c>
      <c r="K22" s="55">
        <v>0.22500000000000001</v>
      </c>
      <c r="L22" s="52" t="s">
        <v>516</v>
      </c>
      <c r="M22" s="55" t="s">
        <v>619</v>
      </c>
      <c r="N22" s="52" t="s">
        <v>682</v>
      </c>
      <c r="O22" s="55" t="s">
        <v>934</v>
      </c>
      <c r="P22" s="52" t="s">
        <v>1112</v>
      </c>
      <c r="Q22" s="55" t="s">
        <v>600</v>
      </c>
      <c r="R22" s="52" t="s">
        <v>1075</v>
      </c>
      <c r="S22" s="53" t="s">
        <v>594</v>
      </c>
      <c r="T22" s="24"/>
      <c r="U22" s="24"/>
    </row>
    <row r="23" spans="1:21" ht="15">
      <c r="A23" s="132"/>
      <c r="B23" s="145" t="s">
        <v>52</v>
      </c>
      <c r="C23" s="27" t="s">
        <v>1258</v>
      </c>
      <c r="D23" s="52">
        <v>58401</v>
      </c>
      <c r="E23" s="53">
        <v>2.5000000000000001E-2</v>
      </c>
      <c r="F23" s="52">
        <v>3906</v>
      </c>
      <c r="G23" s="55">
        <v>0.124</v>
      </c>
      <c r="H23" s="52">
        <v>10168</v>
      </c>
      <c r="I23" s="55">
        <v>7.3999999999999996E-2</v>
      </c>
      <c r="J23" s="52">
        <v>18731</v>
      </c>
      <c r="K23" s="55">
        <v>5.2999999999999999E-2</v>
      </c>
      <c r="L23" s="52">
        <v>5405</v>
      </c>
      <c r="M23" s="55">
        <v>0.104</v>
      </c>
      <c r="N23" s="52">
        <v>8392</v>
      </c>
      <c r="O23" s="55">
        <v>8.2000000000000003E-2</v>
      </c>
      <c r="P23" s="52">
        <v>10949</v>
      </c>
      <c r="Q23" s="55">
        <v>7.1999999999999995E-2</v>
      </c>
      <c r="R23" s="52">
        <v>850</v>
      </c>
      <c r="S23" s="53">
        <v>0.26800000000000002</v>
      </c>
      <c r="T23" s="24"/>
      <c r="U23" s="24"/>
    </row>
    <row r="24" spans="1:21" ht="15">
      <c r="A24" s="132"/>
      <c r="B24" s="145"/>
      <c r="C24" s="56" t="s">
        <v>1259</v>
      </c>
      <c r="D24" s="52">
        <v>8314</v>
      </c>
      <c r="E24" s="53">
        <v>8.2000000000000003E-2</v>
      </c>
      <c r="F24" s="52" t="s">
        <v>1384</v>
      </c>
      <c r="G24" s="55" t="s">
        <v>718</v>
      </c>
      <c r="H24" s="52">
        <v>922</v>
      </c>
      <c r="I24" s="55">
        <v>0.251</v>
      </c>
      <c r="J24" s="52">
        <v>2629</v>
      </c>
      <c r="K24" s="55">
        <v>0.14899999999999999</v>
      </c>
      <c r="L24" s="52">
        <v>884</v>
      </c>
      <c r="M24" s="55">
        <v>0.25800000000000001</v>
      </c>
      <c r="N24" s="52">
        <v>1075</v>
      </c>
      <c r="O24" s="55">
        <v>0.23100000000000001</v>
      </c>
      <c r="P24" s="52">
        <v>2324</v>
      </c>
      <c r="Q24" s="55">
        <v>0.158</v>
      </c>
      <c r="R24" s="52" t="s">
        <v>1385</v>
      </c>
      <c r="S24" s="53" t="s">
        <v>1025</v>
      </c>
      <c r="T24" s="24"/>
      <c r="U24" s="24"/>
    </row>
    <row r="25" spans="1:21" ht="15">
      <c r="A25" s="132"/>
      <c r="B25" s="145"/>
      <c r="C25" s="56" t="s">
        <v>1260</v>
      </c>
      <c r="D25" s="52">
        <v>8563</v>
      </c>
      <c r="E25" s="53">
        <v>0.08</v>
      </c>
      <c r="F25" s="52" t="s">
        <v>506</v>
      </c>
      <c r="G25" s="55" t="s">
        <v>931</v>
      </c>
      <c r="H25" s="52">
        <v>860</v>
      </c>
      <c r="I25" s="55">
        <v>0.25800000000000001</v>
      </c>
      <c r="J25" s="52">
        <v>3334</v>
      </c>
      <c r="K25" s="55">
        <v>0.13</v>
      </c>
      <c r="L25" s="52">
        <v>1361</v>
      </c>
      <c r="M25" s="55">
        <v>0.20499999999999999</v>
      </c>
      <c r="N25" s="52">
        <v>1120</v>
      </c>
      <c r="O25" s="55">
        <v>0.22600000000000001</v>
      </c>
      <c r="P25" s="52">
        <v>1475</v>
      </c>
      <c r="Q25" s="55">
        <v>0.19800000000000001</v>
      </c>
      <c r="R25" s="52" t="s">
        <v>74</v>
      </c>
      <c r="S25" s="53" t="s">
        <v>75</v>
      </c>
      <c r="T25" s="24"/>
      <c r="U25" s="24"/>
    </row>
    <row r="26" spans="1:21" ht="15">
      <c r="A26" s="132"/>
      <c r="B26" s="145"/>
      <c r="C26" s="56" t="s">
        <v>53</v>
      </c>
      <c r="D26" s="52">
        <v>8327</v>
      </c>
      <c r="E26" s="53">
        <v>8.1000000000000003E-2</v>
      </c>
      <c r="F26" s="52" t="s">
        <v>1056</v>
      </c>
      <c r="G26" s="55" t="s">
        <v>495</v>
      </c>
      <c r="H26" s="52">
        <v>1024</v>
      </c>
      <c r="I26" s="55">
        <v>0.23899999999999999</v>
      </c>
      <c r="J26" s="52">
        <v>2220</v>
      </c>
      <c r="K26" s="55">
        <v>0.159</v>
      </c>
      <c r="L26" s="52">
        <v>1726</v>
      </c>
      <c r="M26" s="55">
        <v>0.185</v>
      </c>
      <c r="N26" s="52">
        <v>963</v>
      </c>
      <c r="O26" s="55">
        <v>0.24299999999999999</v>
      </c>
      <c r="P26" s="52">
        <v>1478</v>
      </c>
      <c r="Q26" s="55">
        <v>0.2</v>
      </c>
      <c r="R26" s="52" t="s">
        <v>489</v>
      </c>
      <c r="S26" s="53" t="s">
        <v>594</v>
      </c>
      <c r="T26" s="24"/>
      <c r="U26" s="24"/>
    </row>
    <row r="27" spans="1:21" ht="15">
      <c r="A27" s="132"/>
      <c r="B27" s="145"/>
      <c r="C27" s="27" t="s">
        <v>54</v>
      </c>
      <c r="D27" s="52">
        <v>6916</v>
      </c>
      <c r="E27" s="53">
        <v>9.1999999999999998E-2</v>
      </c>
      <c r="F27" s="52">
        <v>892</v>
      </c>
      <c r="G27" s="55">
        <v>0.26300000000000001</v>
      </c>
      <c r="H27" s="52">
        <v>1765</v>
      </c>
      <c r="I27" s="55">
        <v>0.188</v>
      </c>
      <c r="J27" s="52">
        <v>1737</v>
      </c>
      <c r="K27" s="55">
        <v>0.185</v>
      </c>
      <c r="L27" s="52" t="s">
        <v>1583</v>
      </c>
      <c r="M27" s="55" t="s">
        <v>584</v>
      </c>
      <c r="N27" s="52" t="s">
        <v>1103</v>
      </c>
      <c r="O27" s="55" t="s">
        <v>402</v>
      </c>
      <c r="P27" s="52">
        <v>863</v>
      </c>
      <c r="Q27" s="55">
        <v>0.26600000000000001</v>
      </c>
      <c r="R27" s="52" t="s">
        <v>674</v>
      </c>
      <c r="S27" s="53" t="s">
        <v>979</v>
      </c>
      <c r="T27" s="24"/>
      <c r="U27" s="24"/>
    </row>
    <row r="28" spans="1:21" ht="15">
      <c r="A28" s="132"/>
      <c r="B28" s="145"/>
      <c r="C28" s="27" t="s">
        <v>55</v>
      </c>
      <c r="D28" s="52">
        <v>10121</v>
      </c>
      <c r="E28" s="53">
        <v>7.3999999999999996E-2</v>
      </c>
      <c r="F28" s="52">
        <v>1295</v>
      </c>
      <c r="G28" s="55">
        <v>0.21299999999999999</v>
      </c>
      <c r="H28" s="52">
        <v>4120</v>
      </c>
      <c r="I28" s="55">
        <v>0.11799999999999999</v>
      </c>
      <c r="J28" s="52" t="s">
        <v>1087</v>
      </c>
      <c r="K28" s="55" t="s">
        <v>402</v>
      </c>
      <c r="L28" s="52">
        <v>2988</v>
      </c>
      <c r="M28" s="55">
        <v>0.14099999999999999</v>
      </c>
      <c r="N28" s="52" t="s">
        <v>1040</v>
      </c>
      <c r="O28" s="55" t="s">
        <v>580</v>
      </c>
      <c r="P28" s="52" t="s">
        <v>1238</v>
      </c>
      <c r="Q28" s="55" t="s">
        <v>584</v>
      </c>
      <c r="R28" s="52" t="s">
        <v>1090</v>
      </c>
      <c r="S28" s="53" t="s">
        <v>1091</v>
      </c>
      <c r="T28" s="24"/>
      <c r="U28" s="24"/>
    </row>
    <row r="29" spans="1:21" ht="15">
      <c r="A29" s="132"/>
      <c r="B29" s="145"/>
      <c r="C29" s="27" t="s">
        <v>56</v>
      </c>
      <c r="D29" s="52">
        <v>5532</v>
      </c>
      <c r="E29" s="53">
        <v>0.10100000000000001</v>
      </c>
      <c r="F29" s="52">
        <v>868</v>
      </c>
      <c r="G29" s="55">
        <v>0.26400000000000001</v>
      </c>
      <c r="H29" s="52">
        <v>1128</v>
      </c>
      <c r="I29" s="55">
        <v>0.22500000000000001</v>
      </c>
      <c r="J29" s="52">
        <v>1694</v>
      </c>
      <c r="K29" s="55">
        <v>0.182</v>
      </c>
      <c r="L29" s="52" t="s">
        <v>581</v>
      </c>
      <c r="M29" s="55" t="s">
        <v>495</v>
      </c>
      <c r="N29" s="52" t="s">
        <v>1584</v>
      </c>
      <c r="O29" s="55" t="s">
        <v>105</v>
      </c>
      <c r="P29" s="52" t="s">
        <v>1239</v>
      </c>
      <c r="Q29" s="55" t="s">
        <v>354</v>
      </c>
      <c r="R29" s="52" t="s">
        <v>1080</v>
      </c>
      <c r="S29" s="53" t="s">
        <v>569</v>
      </c>
      <c r="T29" s="24"/>
      <c r="U29" s="24"/>
    </row>
    <row r="30" spans="1:21" ht="15">
      <c r="A30" s="132"/>
      <c r="B30" s="145"/>
      <c r="C30" s="27" t="s">
        <v>57</v>
      </c>
      <c r="D30" s="52">
        <v>34841</v>
      </c>
      <c r="E30" s="53">
        <v>3.5000000000000003E-2</v>
      </c>
      <c r="F30" s="52">
        <v>6181</v>
      </c>
      <c r="G30" s="55">
        <v>9.5000000000000001E-2</v>
      </c>
      <c r="H30" s="52">
        <v>8194</v>
      </c>
      <c r="I30" s="55">
        <v>8.1000000000000003E-2</v>
      </c>
      <c r="J30" s="52">
        <v>10888</v>
      </c>
      <c r="K30" s="55">
        <v>6.9000000000000006E-2</v>
      </c>
      <c r="L30" s="52">
        <v>3452</v>
      </c>
      <c r="M30" s="55">
        <v>0.126</v>
      </c>
      <c r="N30" s="52">
        <v>3073</v>
      </c>
      <c r="O30" s="55">
        <v>0.13300000000000001</v>
      </c>
      <c r="P30" s="52">
        <v>2172</v>
      </c>
      <c r="Q30" s="55">
        <v>0.159</v>
      </c>
      <c r="R30" s="52">
        <v>881</v>
      </c>
      <c r="S30" s="53">
        <v>0.25800000000000001</v>
      </c>
      <c r="T30" s="24"/>
      <c r="U30" s="24"/>
    </row>
    <row r="31" spans="1:21" ht="15">
      <c r="A31" s="132"/>
      <c r="B31" s="145"/>
      <c r="C31" s="27" t="s">
        <v>58</v>
      </c>
      <c r="D31" s="52">
        <v>2178</v>
      </c>
      <c r="E31" s="53">
        <v>0.16600000000000001</v>
      </c>
      <c r="F31" s="52" t="s">
        <v>145</v>
      </c>
      <c r="G31" s="55" t="s">
        <v>578</v>
      </c>
      <c r="H31" s="52" t="s">
        <v>514</v>
      </c>
      <c r="I31" s="55" t="s">
        <v>354</v>
      </c>
      <c r="J31" s="52" t="s">
        <v>1088</v>
      </c>
      <c r="K31" s="55" t="s">
        <v>245</v>
      </c>
      <c r="L31" s="52" t="s">
        <v>137</v>
      </c>
      <c r="M31" s="55" t="s">
        <v>979</v>
      </c>
      <c r="N31" s="52" t="s">
        <v>1608</v>
      </c>
      <c r="O31" s="55" t="s">
        <v>161</v>
      </c>
      <c r="P31" s="52" t="s">
        <v>412</v>
      </c>
      <c r="Q31" s="55" t="s">
        <v>1231</v>
      </c>
      <c r="R31" s="52" t="s">
        <v>1001</v>
      </c>
      <c r="S31" s="53" t="s">
        <v>564</v>
      </c>
      <c r="T31" s="24"/>
      <c r="U31" s="24"/>
    </row>
    <row r="32" spans="1:21" ht="15">
      <c r="A32" s="132"/>
      <c r="B32" s="145"/>
      <c r="C32" s="27" t="s">
        <v>59</v>
      </c>
      <c r="D32" s="52" t="s">
        <v>1079</v>
      </c>
      <c r="E32" s="53" t="s">
        <v>1004</v>
      </c>
      <c r="F32" s="52" t="s">
        <v>74</v>
      </c>
      <c r="G32" s="55" t="s">
        <v>75</v>
      </c>
      <c r="H32" s="52" t="s">
        <v>1084</v>
      </c>
      <c r="I32" s="55" t="s">
        <v>580</v>
      </c>
      <c r="J32" s="52" t="s">
        <v>74</v>
      </c>
      <c r="K32" s="55" t="s">
        <v>75</v>
      </c>
      <c r="L32" s="52" t="s">
        <v>74</v>
      </c>
      <c r="M32" s="55" t="s">
        <v>75</v>
      </c>
      <c r="N32" s="52" t="s">
        <v>74</v>
      </c>
      <c r="O32" s="55" t="s">
        <v>75</v>
      </c>
      <c r="P32" s="52" t="s">
        <v>74</v>
      </c>
      <c r="Q32" s="55" t="s">
        <v>75</v>
      </c>
      <c r="R32" s="52" t="s">
        <v>74</v>
      </c>
      <c r="S32" s="53" t="s">
        <v>75</v>
      </c>
      <c r="T32" s="24"/>
      <c r="U32" s="24"/>
    </row>
    <row r="33" spans="1:21" ht="15">
      <c r="A33" s="132"/>
      <c r="B33" s="132" t="s">
        <v>60</v>
      </c>
      <c r="C33" s="56" t="s">
        <v>61</v>
      </c>
      <c r="D33" s="52">
        <v>7894</v>
      </c>
      <c r="E33" s="53">
        <v>8.5000000000000006E-2</v>
      </c>
      <c r="F33" s="52" t="s">
        <v>1080</v>
      </c>
      <c r="G33" s="55" t="s">
        <v>1011</v>
      </c>
      <c r="H33" s="52" t="s">
        <v>1085</v>
      </c>
      <c r="I33" s="55" t="s">
        <v>567</v>
      </c>
      <c r="J33" s="52">
        <v>1833</v>
      </c>
      <c r="K33" s="55">
        <v>0.18</v>
      </c>
      <c r="L33" s="52" t="s">
        <v>997</v>
      </c>
      <c r="M33" s="55" t="s">
        <v>354</v>
      </c>
      <c r="N33" s="52">
        <v>2229</v>
      </c>
      <c r="O33" s="55">
        <v>0.16200000000000001</v>
      </c>
      <c r="P33" s="52">
        <v>2516</v>
      </c>
      <c r="Q33" s="55">
        <v>0.154</v>
      </c>
      <c r="R33" s="52" t="s">
        <v>74</v>
      </c>
      <c r="S33" s="53" t="s">
        <v>75</v>
      </c>
      <c r="T33" s="24"/>
      <c r="U33" s="24"/>
    </row>
    <row r="34" spans="1:21" ht="15">
      <c r="A34" s="132"/>
      <c r="B34" s="132"/>
      <c r="C34" s="56" t="s">
        <v>62</v>
      </c>
      <c r="D34" s="52">
        <v>17323</v>
      </c>
      <c r="E34" s="53">
        <v>5.5E-2</v>
      </c>
      <c r="F34" s="52" t="s">
        <v>74</v>
      </c>
      <c r="G34" s="55" t="s">
        <v>75</v>
      </c>
      <c r="H34" s="52" t="s">
        <v>1086</v>
      </c>
      <c r="I34" s="55" t="s">
        <v>207</v>
      </c>
      <c r="J34" s="52">
        <v>2096</v>
      </c>
      <c r="K34" s="55">
        <v>0.16800000000000001</v>
      </c>
      <c r="L34" s="52">
        <v>2013</v>
      </c>
      <c r="M34" s="55">
        <v>0.17</v>
      </c>
      <c r="N34" s="52">
        <v>2884</v>
      </c>
      <c r="O34" s="55">
        <v>0.14099999999999999</v>
      </c>
      <c r="P34" s="52">
        <v>9857</v>
      </c>
      <c r="Q34" s="55">
        <v>7.4999999999999997E-2</v>
      </c>
      <c r="R34" s="52" t="s">
        <v>74</v>
      </c>
      <c r="S34" s="53" t="s">
        <v>75</v>
      </c>
      <c r="T34" s="24"/>
      <c r="U34" s="24"/>
    </row>
    <row r="35" spans="1:21" ht="15">
      <c r="A35" s="132"/>
      <c r="B35" s="132"/>
      <c r="C35" s="56" t="s">
        <v>63</v>
      </c>
      <c r="D35" s="52">
        <v>13619</v>
      </c>
      <c r="E35" s="53">
        <v>6.3E-2</v>
      </c>
      <c r="F35" s="52" t="s">
        <v>655</v>
      </c>
      <c r="G35" s="55" t="s">
        <v>991</v>
      </c>
      <c r="H35" s="52">
        <v>1434</v>
      </c>
      <c r="I35" s="55">
        <v>0.20200000000000001</v>
      </c>
      <c r="J35" s="52">
        <v>5017</v>
      </c>
      <c r="K35" s="55">
        <v>0.106</v>
      </c>
      <c r="L35" s="52">
        <v>1783</v>
      </c>
      <c r="M35" s="55">
        <v>0.183</v>
      </c>
      <c r="N35" s="52">
        <v>3028</v>
      </c>
      <c r="O35" s="55">
        <v>0.14000000000000001</v>
      </c>
      <c r="P35" s="52">
        <v>1996</v>
      </c>
      <c r="Q35" s="55">
        <v>0.17399999999999999</v>
      </c>
      <c r="R35" s="52" t="s">
        <v>74</v>
      </c>
      <c r="S35" s="53" t="s">
        <v>75</v>
      </c>
      <c r="T35" s="24"/>
      <c r="U35" s="24"/>
    </row>
    <row r="36" spans="1:21" ht="15">
      <c r="A36" s="132"/>
      <c r="B36" s="132"/>
      <c r="C36" s="56" t="s">
        <v>64</v>
      </c>
      <c r="D36" s="52">
        <v>7977</v>
      </c>
      <c r="E36" s="53">
        <v>8.3000000000000004E-2</v>
      </c>
      <c r="F36" s="52" t="s">
        <v>475</v>
      </c>
      <c r="G36" s="55" t="s">
        <v>1046</v>
      </c>
      <c r="H36" s="52">
        <v>1285</v>
      </c>
      <c r="I36" s="55">
        <v>0.21199999999999999</v>
      </c>
      <c r="J36" s="52">
        <v>3744</v>
      </c>
      <c r="K36" s="55">
        <v>0.123</v>
      </c>
      <c r="L36" s="52">
        <v>1698</v>
      </c>
      <c r="M36" s="55">
        <v>0.186</v>
      </c>
      <c r="N36" s="52" t="s">
        <v>990</v>
      </c>
      <c r="O36" s="55" t="s">
        <v>402</v>
      </c>
      <c r="P36" s="52" t="s">
        <v>358</v>
      </c>
      <c r="Q36" s="55" t="s">
        <v>1068</v>
      </c>
      <c r="R36" s="52" t="s">
        <v>1092</v>
      </c>
      <c r="S36" s="53" t="s">
        <v>592</v>
      </c>
      <c r="T36" s="24"/>
      <c r="U36" s="24"/>
    </row>
    <row r="37" spans="1:21" ht="15">
      <c r="A37" s="132"/>
      <c r="B37" s="132"/>
      <c r="C37" s="56" t="s">
        <v>65</v>
      </c>
      <c r="D37" s="52">
        <v>12271</v>
      </c>
      <c r="E37" s="53">
        <v>6.7000000000000004E-2</v>
      </c>
      <c r="F37" s="52">
        <v>1188</v>
      </c>
      <c r="G37" s="55">
        <v>0.222</v>
      </c>
      <c r="H37" s="52">
        <v>2786</v>
      </c>
      <c r="I37" s="55">
        <v>0.14399999999999999</v>
      </c>
      <c r="J37" s="52">
        <v>4753</v>
      </c>
      <c r="K37" s="55">
        <v>0.109</v>
      </c>
      <c r="L37" s="52">
        <v>1539</v>
      </c>
      <c r="M37" s="55">
        <v>0.19600000000000001</v>
      </c>
      <c r="N37" s="52">
        <v>1104</v>
      </c>
      <c r="O37" s="55">
        <v>0.23</v>
      </c>
      <c r="P37" s="52" t="s">
        <v>1240</v>
      </c>
      <c r="Q37" s="55" t="s">
        <v>402</v>
      </c>
      <c r="R37" s="52" t="s">
        <v>671</v>
      </c>
      <c r="S37" s="53" t="s">
        <v>991</v>
      </c>
      <c r="T37" s="24"/>
      <c r="U37" s="24"/>
    </row>
    <row r="38" spans="1:21" ht="15">
      <c r="A38" s="132"/>
      <c r="B38" s="132"/>
      <c r="C38" s="56" t="s">
        <v>66</v>
      </c>
      <c r="D38" s="52">
        <v>1740</v>
      </c>
      <c r="E38" s="53">
        <v>0.183</v>
      </c>
      <c r="F38" s="52" t="s">
        <v>1039</v>
      </c>
      <c r="G38" s="55" t="s">
        <v>1029</v>
      </c>
      <c r="H38" s="52" t="s">
        <v>845</v>
      </c>
      <c r="I38" s="55" t="s">
        <v>1082</v>
      </c>
      <c r="J38" s="52">
        <v>925</v>
      </c>
      <c r="K38" s="55">
        <v>0.251</v>
      </c>
      <c r="L38" s="52" t="s">
        <v>591</v>
      </c>
      <c r="M38" s="55" t="s">
        <v>592</v>
      </c>
      <c r="N38" s="52" t="s">
        <v>800</v>
      </c>
      <c r="O38" s="55" t="s">
        <v>555</v>
      </c>
      <c r="P38" s="52" t="s">
        <v>74</v>
      </c>
      <c r="Q38" s="55" t="s">
        <v>75</v>
      </c>
      <c r="R38" s="52" t="s">
        <v>74</v>
      </c>
      <c r="S38" s="53" t="s">
        <v>75</v>
      </c>
      <c r="T38" s="24"/>
      <c r="U38" s="24"/>
    </row>
    <row r="39" spans="1:21" ht="15">
      <c r="A39" s="132"/>
      <c r="B39" s="132"/>
      <c r="C39" s="56" t="s">
        <v>67</v>
      </c>
      <c r="D39" s="52">
        <v>13425</v>
      </c>
      <c r="E39" s="53">
        <v>6.4000000000000001E-2</v>
      </c>
      <c r="F39" s="52">
        <v>1599</v>
      </c>
      <c r="G39" s="55">
        <v>0.19600000000000001</v>
      </c>
      <c r="H39" s="52">
        <v>3365</v>
      </c>
      <c r="I39" s="55">
        <v>0.13300000000000001</v>
      </c>
      <c r="J39" s="52">
        <v>6181</v>
      </c>
      <c r="K39" s="55">
        <v>9.7000000000000003E-2</v>
      </c>
      <c r="L39" s="52" t="s">
        <v>1037</v>
      </c>
      <c r="M39" s="55" t="s">
        <v>371</v>
      </c>
      <c r="N39" s="52">
        <v>941</v>
      </c>
      <c r="O39" s="55">
        <v>0.252</v>
      </c>
      <c r="P39" s="52" t="s">
        <v>1241</v>
      </c>
      <c r="Q39" s="55" t="s">
        <v>1082</v>
      </c>
      <c r="R39" s="52" t="s">
        <v>257</v>
      </c>
      <c r="S39" s="53" t="s">
        <v>588</v>
      </c>
      <c r="T39" s="24"/>
      <c r="U39" s="24"/>
    </row>
    <row r="40" spans="1:21" ht="15">
      <c r="A40" s="132"/>
      <c r="B40" s="132"/>
      <c r="C40" s="56" t="s">
        <v>68</v>
      </c>
      <c r="D40" s="52">
        <v>3188</v>
      </c>
      <c r="E40" s="53">
        <v>0.13700000000000001</v>
      </c>
      <c r="F40" s="52" t="s">
        <v>1081</v>
      </c>
      <c r="G40" s="55" t="s">
        <v>321</v>
      </c>
      <c r="H40" s="52">
        <v>831</v>
      </c>
      <c r="I40" s="55">
        <v>0.26900000000000002</v>
      </c>
      <c r="J40" s="52">
        <v>1102</v>
      </c>
      <c r="K40" s="55">
        <v>0.23300000000000001</v>
      </c>
      <c r="L40" s="52" t="s">
        <v>1376</v>
      </c>
      <c r="M40" s="55" t="s">
        <v>876</v>
      </c>
      <c r="N40" s="52" t="s">
        <v>460</v>
      </c>
      <c r="O40" s="55" t="s">
        <v>1082</v>
      </c>
      <c r="P40" s="52" t="s">
        <v>1039</v>
      </c>
      <c r="Q40" s="55" t="s">
        <v>1242</v>
      </c>
      <c r="R40" s="52" t="s">
        <v>74</v>
      </c>
      <c r="S40" s="53" t="s">
        <v>75</v>
      </c>
      <c r="T40" s="24"/>
      <c r="U40" s="24"/>
    </row>
    <row r="41" spans="1:21" ht="15">
      <c r="A41" s="132"/>
      <c r="B41" s="132"/>
      <c r="C41" s="56" t="s">
        <v>69</v>
      </c>
      <c r="D41" s="52">
        <v>3837</v>
      </c>
      <c r="E41" s="53">
        <v>0.124</v>
      </c>
      <c r="F41" s="52">
        <v>1159</v>
      </c>
      <c r="G41" s="55">
        <v>0.22600000000000001</v>
      </c>
      <c r="H41" s="52">
        <v>1238</v>
      </c>
      <c r="I41" s="55">
        <v>0.22</v>
      </c>
      <c r="J41" s="52">
        <v>903</v>
      </c>
      <c r="K41" s="55">
        <v>0.25800000000000001</v>
      </c>
      <c r="L41" s="52" t="s">
        <v>303</v>
      </c>
      <c r="M41" s="55" t="s">
        <v>1082</v>
      </c>
      <c r="N41" s="52" t="s">
        <v>74</v>
      </c>
      <c r="O41" s="55" t="s">
        <v>75</v>
      </c>
      <c r="P41" s="52" t="s">
        <v>74</v>
      </c>
      <c r="Q41" s="55" t="s">
        <v>75</v>
      </c>
      <c r="R41" s="52" t="s">
        <v>502</v>
      </c>
      <c r="S41" s="53" t="s">
        <v>963</v>
      </c>
      <c r="T41" s="24"/>
      <c r="U41" s="24"/>
    </row>
    <row r="42" spans="1:21" ht="15">
      <c r="A42" s="132"/>
      <c r="B42" s="132"/>
      <c r="C42" s="56" t="s">
        <v>70</v>
      </c>
      <c r="D42" s="52">
        <v>59588</v>
      </c>
      <c r="E42" s="53">
        <v>2.4E-2</v>
      </c>
      <c r="F42" s="52">
        <v>9611</v>
      </c>
      <c r="G42" s="55">
        <v>7.5999999999999998E-2</v>
      </c>
      <c r="H42" s="52">
        <v>15835</v>
      </c>
      <c r="I42" s="55">
        <v>5.7000000000000002E-2</v>
      </c>
      <c r="J42" s="52">
        <v>15418</v>
      </c>
      <c r="K42" s="55">
        <v>5.7000000000000002E-2</v>
      </c>
      <c r="L42" s="52">
        <v>8235</v>
      </c>
      <c r="M42" s="55">
        <v>8.2000000000000003E-2</v>
      </c>
      <c r="N42" s="52">
        <v>4235</v>
      </c>
      <c r="O42" s="55">
        <v>0.114</v>
      </c>
      <c r="P42" s="52">
        <v>4679</v>
      </c>
      <c r="Q42" s="55">
        <v>0.11</v>
      </c>
      <c r="R42" s="52">
        <v>1575</v>
      </c>
      <c r="S42" s="53">
        <v>0.19500000000000001</v>
      </c>
      <c r="T42" s="24"/>
      <c r="U42" s="24"/>
    </row>
    <row r="43" spans="1:21" ht="15">
      <c r="A43" s="132"/>
      <c r="B43" s="132"/>
      <c r="C43" s="56" t="s">
        <v>71</v>
      </c>
      <c r="D43" s="52">
        <v>2546</v>
      </c>
      <c r="E43" s="53">
        <v>0.152</v>
      </c>
      <c r="F43" s="52" t="s">
        <v>601</v>
      </c>
      <c r="G43" s="55" t="s">
        <v>1082</v>
      </c>
      <c r="H43" s="52">
        <v>862</v>
      </c>
      <c r="I43" s="55">
        <v>0.26300000000000001</v>
      </c>
      <c r="J43" s="52" t="s">
        <v>889</v>
      </c>
      <c r="K43" s="55" t="s">
        <v>113</v>
      </c>
      <c r="L43" s="52" t="s">
        <v>860</v>
      </c>
      <c r="M43" s="55" t="s">
        <v>934</v>
      </c>
      <c r="N43" s="52" t="s">
        <v>1273</v>
      </c>
      <c r="O43" s="55" t="s">
        <v>892</v>
      </c>
      <c r="P43" s="52" t="s">
        <v>320</v>
      </c>
      <c r="Q43" s="55" t="s">
        <v>934</v>
      </c>
      <c r="R43" s="52" t="s">
        <v>1093</v>
      </c>
      <c r="S43" s="53" t="s">
        <v>1011</v>
      </c>
      <c r="T43" s="24"/>
      <c r="U43" s="24"/>
    </row>
    <row r="44" spans="1:21">
      <c r="A44" s="34" t="s">
        <v>6</v>
      </c>
      <c r="B44" s="24"/>
      <c r="C44" s="24"/>
      <c r="D44" s="24"/>
      <c r="E44" s="24"/>
      <c r="F44" s="24"/>
      <c r="G44" s="24"/>
      <c r="H44" s="24"/>
      <c r="I44" s="24"/>
      <c r="J44" s="24"/>
      <c r="K44" s="24"/>
      <c r="L44" s="24"/>
      <c r="M44" s="24"/>
      <c r="N44" s="24"/>
      <c r="O44" s="24"/>
      <c r="P44" s="24"/>
      <c r="Q44" s="24"/>
      <c r="R44" s="24"/>
      <c r="S44" s="24"/>
      <c r="T44" s="24"/>
      <c r="U44" s="24"/>
    </row>
    <row r="45" spans="1:21">
      <c r="A45" s="34" t="s">
        <v>7</v>
      </c>
      <c r="B45" s="24"/>
      <c r="C45" s="24"/>
      <c r="D45" s="24"/>
      <c r="E45" s="24"/>
      <c r="F45" s="24"/>
      <c r="G45" s="24"/>
      <c r="H45" s="24"/>
      <c r="I45" s="24"/>
      <c r="J45" s="24"/>
      <c r="K45" s="24"/>
      <c r="L45" s="24"/>
      <c r="M45" s="24"/>
      <c r="N45" s="24"/>
      <c r="O45" s="24"/>
      <c r="P45" s="24"/>
      <c r="Q45" s="24"/>
      <c r="R45" s="24"/>
      <c r="S45" s="24"/>
      <c r="T45" s="24"/>
      <c r="U45" s="24"/>
    </row>
    <row r="46" spans="1:21">
      <c r="A46" s="34" t="s">
        <v>38</v>
      </c>
      <c r="B46" s="24"/>
      <c r="C46" s="24"/>
      <c r="D46" s="24"/>
      <c r="E46" s="24"/>
      <c r="F46" s="24"/>
      <c r="G46" s="24"/>
      <c r="H46" s="24"/>
      <c r="I46" s="24"/>
      <c r="J46" s="24"/>
      <c r="K46" s="24"/>
      <c r="L46" s="24"/>
      <c r="M46" s="24"/>
      <c r="N46" s="24"/>
      <c r="O46" s="24"/>
      <c r="P46" s="24"/>
      <c r="Q46" s="24"/>
      <c r="R46" s="24"/>
      <c r="S46" s="24"/>
      <c r="T46" s="24"/>
      <c r="U46" s="24"/>
    </row>
    <row r="47" spans="1:21">
      <c r="A47" s="34" t="s">
        <v>8</v>
      </c>
      <c r="B47" s="24"/>
      <c r="C47" s="24"/>
      <c r="D47" s="24"/>
      <c r="E47" s="24"/>
      <c r="F47" s="24"/>
      <c r="G47" s="24"/>
      <c r="H47" s="24"/>
      <c r="I47" s="24"/>
      <c r="J47" s="24"/>
      <c r="K47" s="24"/>
      <c r="L47" s="24"/>
      <c r="M47" s="24"/>
      <c r="N47" s="24"/>
      <c r="O47" s="24"/>
      <c r="P47" s="24"/>
      <c r="Q47" s="24"/>
      <c r="R47" s="24"/>
      <c r="S47" s="24"/>
      <c r="T47" s="24"/>
      <c r="U47" s="24"/>
    </row>
    <row r="48" spans="1:21">
      <c r="A48" s="24"/>
      <c r="B48" s="24"/>
      <c r="C48" s="24"/>
      <c r="D48" s="24"/>
      <c r="E48" s="24"/>
      <c r="F48" s="24"/>
      <c r="G48" s="24"/>
      <c r="H48" s="24"/>
      <c r="I48" s="24"/>
      <c r="J48" s="24"/>
      <c r="K48" s="24"/>
      <c r="L48" s="24"/>
      <c r="M48" s="24"/>
      <c r="N48" s="24"/>
      <c r="O48" s="24"/>
      <c r="P48" s="24"/>
      <c r="Q48" s="24"/>
      <c r="R48" s="24"/>
      <c r="S48" s="24"/>
      <c r="T48" s="24"/>
      <c r="U48" s="24"/>
    </row>
    <row r="49" spans="1:21">
      <c r="A49" s="24"/>
      <c r="B49" s="24"/>
      <c r="C49" s="24"/>
      <c r="D49" s="24"/>
      <c r="E49" s="24"/>
      <c r="F49" s="24"/>
      <c r="G49" s="24"/>
      <c r="H49" s="24"/>
      <c r="I49" s="24"/>
      <c r="J49" s="24"/>
      <c r="K49" s="24"/>
      <c r="L49" s="24"/>
      <c r="M49" s="24"/>
      <c r="N49" s="24"/>
      <c r="O49" s="24"/>
      <c r="P49" s="24"/>
      <c r="Q49" s="24"/>
      <c r="R49" s="24"/>
      <c r="S49" s="24"/>
      <c r="T49" s="24"/>
      <c r="U49" s="24"/>
    </row>
    <row r="50" spans="1:21">
      <c r="A50" s="24"/>
      <c r="B50" s="24"/>
      <c r="C50" s="24"/>
      <c r="D50" s="24"/>
      <c r="E50" s="24"/>
      <c r="F50" s="24"/>
      <c r="G50" s="24"/>
      <c r="H50" s="24"/>
      <c r="I50" s="24"/>
      <c r="J50" s="24"/>
      <c r="K50" s="24"/>
      <c r="L50" s="24"/>
      <c r="M50" s="24"/>
      <c r="N50" s="24"/>
      <c r="O50" s="24"/>
      <c r="P50" s="24"/>
      <c r="Q50" s="24"/>
      <c r="R50" s="24"/>
      <c r="S50" s="24"/>
      <c r="T50" s="24"/>
      <c r="U50" s="24"/>
    </row>
    <row r="51" spans="1:21">
      <c r="A51" s="24"/>
      <c r="B51" s="24"/>
      <c r="C51" s="24"/>
      <c r="D51" s="24"/>
      <c r="E51" s="24"/>
      <c r="F51" s="24"/>
      <c r="G51" s="24"/>
      <c r="H51" s="24"/>
      <c r="I51" s="24"/>
      <c r="J51" s="24"/>
      <c r="K51" s="24"/>
      <c r="L51" s="24"/>
      <c r="M51" s="24"/>
      <c r="N51" s="24"/>
      <c r="O51" s="24"/>
      <c r="P51" s="24"/>
      <c r="Q51" s="24"/>
      <c r="R51" s="24"/>
      <c r="S51" s="24"/>
      <c r="T51" s="24"/>
      <c r="U51" s="24"/>
    </row>
  </sheetData>
  <mergeCells count="17">
    <mergeCell ref="A5:A43"/>
    <mergeCell ref="B5:C5"/>
    <mergeCell ref="B6:B7"/>
    <mergeCell ref="B8:B11"/>
    <mergeCell ref="B12:B16"/>
    <mergeCell ref="B17:B22"/>
    <mergeCell ref="B23:B32"/>
    <mergeCell ref="B33:B43"/>
    <mergeCell ref="N3:O3"/>
    <mergeCell ref="P3:Q3"/>
    <mergeCell ref="R3:S3"/>
    <mergeCell ref="A3:C4"/>
    <mergeCell ref="D3:E3"/>
    <mergeCell ref="F3:G3"/>
    <mergeCell ref="H3:I3"/>
    <mergeCell ref="J3:K3"/>
    <mergeCell ref="L3:M3"/>
  </mergeCells>
  <pageMargins left="0.70866141732283472" right="0.70866141732283472" top="0.78740157480314965" bottom="0.78740157480314965" header="0.31496062992125984" footer="0.31496062992125984"/>
  <pageSetup paperSize="8" scale="87" orientation="landscape" r:id="rId1"/>
</worksheet>
</file>

<file path=xl/worksheets/sheet33.xml><?xml version="1.0" encoding="utf-8"?>
<worksheet xmlns="http://schemas.openxmlformats.org/spreadsheetml/2006/main" xmlns:r="http://schemas.openxmlformats.org/officeDocument/2006/relationships">
  <sheetPr codeName="Tabelle26">
    <pageSetUpPr fitToPage="1"/>
  </sheetPr>
  <dimension ref="A1:U51"/>
  <sheetViews>
    <sheetView zoomScaleNormal="100" workbookViewId="0">
      <pane xSplit="3" ySplit="4" topLeftCell="D5" activePane="bottomRight" state="frozen"/>
      <selection activeCell="D5" sqref="D5"/>
      <selection pane="topRight" activeCell="D5" sqref="D5"/>
      <selection pane="bottomLeft" activeCell="D5" sqref="D5"/>
      <selection pane="bottomRight" activeCell="D5" sqref="D5"/>
    </sheetView>
  </sheetViews>
  <sheetFormatPr baseColWidth="10" defaultRowHeight="14.25"/>
  <cols>
    <col min="1" max="1" width="10.625" customWidth="1"/>
    <col min="2" max="2" width="14" customWidth="1"/>
    <col min="3" max="3" width="34.75" bestFit="1" customWidth="1"/>
    <col min="4" max="19" width="8.75" customWidth="1"/>
    <col min="20" max="20" width="1.25" customWidth="1"/>
  </cols>
  <sheetData>
    <row r="1" spans="1:21">
      <c r="A1" s="22" t="s">
        <v>39</v>
      </c>
      <c r="B1" s="1"/>
      <c r="C1" s="1"/>
      <c r="D1" s="2"/>
      <c r="E1" s="2"/>
      <c r="F1" s="2"/>
      <c r="G1" s="2"/>
      <c r="H1" s="2"/>
      <c r="I1" s="2"/>
      <c r="J1" s="24"/>
      <c r="K1" s="24"/>
      <c r="L1" s="24"/>
      <c r="M1" s="24"/>
      <c r="N1" s="24"/>
      <c r="O1" s="24"/>
      <c r="P1" s="24"/>
      <c r="Q1" s="4"/>
      <c r="R1" s="24"/>
      <c r="S1" s="4" t="s">
        <v>37</v>
      </c>
      <c r="T1" s="24"/>
      <c r="U1" s="24"/>
    </row>
    <row r="2" spans="1:21">
      <c r="A2" s="5"/>
      <c r="B2" s="5"/>
      <c r="C2" s="5"/>
      <c r="D2" s="6"/>
      <c r="E2" s="6"/>
      <c r="F2" s="6"/>
      <c r="G2" s="6"/>
      <c r="H2" s="6"/>
      <c r="I2" s="6"/>
      <c r="J2" s="24"/>
      <c r="K2" s="24"/>
      <c r="L2" s="24"/>
      <c r="M2" s="24"/>
      <c r="N2" s="24"/>
      <c r="O2" s="24"/>
      <c r="P2" s="24"/>
      <c r="R2" s="24"/>
      <c r="S2" s="24"/>
      <c r="T2" s="24"/>
      <c r="U2" s="24"/>
    </row>
    <row r="3" spans="1:21" ht="105.75" customHeight="1">
      <c r="A3" s="136" t="s">
        <v>40</v>
      </c>
      <c r="B3" s="137"/>
      <c r="C3" s="138"/>
      <c r="D3" s="133" t="s">
        <v>0</v>
      </c>
      <c r="E3" s="134"/>
      <c r="F3" s="133" t="s">
        <v>1133</v>
      </c>
      <c r="G3" s="134"/>
      <c r="H3" s="133" t="s">
        <v>1261</v>
      </c>
      <c r="I3" s="134"/>
      <c r="J3" s="133" t="s">
        <v>1134</v>
      </c>
      <c r="K3" s="134"/>
      <c r="L3" s="133" t="s">
        <v>1262</v>
      </c>
      <c r="M3" s="134"/>
      <c r="N3" s="133" t="s">
        <v>1135</v>
      </c>
      <c r="O3" s="134"/>
      <c r="P3" s="133" t="s">
        <v>1136</v>
      </c>
      <c r="Q3" s="134"/>
      <c r="R3" s="133" t="s">
        <v>1</v>
      </c>
      <c r="S3" s="135"/>
      <c r="T3" s="24"/>
      <c r="U3" s="24"/>
    </row>
    <row r="4" spans="1:21" ht="39" customHeight="1">
      <c r="A4" s="139"/>
      <c r="B4" s="140"/>
      <c r="C4" s="141"/>
      <c r="D4" s="13" t="s">
        <v>2</v>
      </c>
      <c r="E4" s="14" t="s">
        <v>3</v>
      </c>
      <c r="F4" s="15" t="s">
        <v>2</v>
      </c>
      <c r="G4" s="16" t="s">
        <v>3</v>
      </c>
      <c r="H4" s="13" t="s">
        <v>2</v>
      </c>
      <c r="I4" s="14" t="s">
        <v>3</v>
      </c>
      <c r="J4" s="15" t="s">
        <v>2</v>
      </c>
      <c r="K4" s="16" t="s">
        <v>3</v>
      </c>
      <c r="L4" s="13" t="s">
        <v>2</v>
      </c>
      <c r="M4" s="14" t="s">
        <v>3</v>
      </c>
      <c r="N4" s="15" t="s">
        <v>2</v>
      </c>
      <c r="O4" s="14" t="s">
        <v>3</v>
      </c>
      <c r="P4" s="13" t="s">
        <v>2</v>
      </c>
      <c r="Q4" s="14" t="s">
        <v>3</v>
      </c>
      <c r="R4" s="15" t="s">
        <v>2</v>
      </c>
      <c r="S4" s="57" t="s">
        <v>3</v>
      </c>
      <c r="T4" s="24"/>
      <c r="U4" s="24"/>
    </row>
    <row r="5" spans="1:21" ht="12.95" customHeight="1">
      <c r="A5" s="132" t="s">
        <v>34</v>
      </c>
      <c r="B5" s="142" t="s">
        <v>0</v>
      </c>
      <c r="C5" s="143"/>
      <c r="D5" s="50">
        <v>352950</v>
      </c>
      <c r="E5" s="51">
        <v>2E-3</v>
      </c>
      <c r="F5" s="50">
        <v>33536</v>
      </c>
      <c r="G5" s="54">
        <v>4.1000000000000002E-2</v>
      </c>
      <c r="H5" s="50">
        <v>71635</v>
      </c>
      <c r="I5" s="54">
        <v>2.7E-2</v>
      </c>
      <c r="J5" s="50">
        <v>70636</v>
      </c>
      <c r="K5" s="54">
        <v>2.5999999999999999E-2</v>
      </c>
      <c r="L5" s="50">
        <v>46091</v>
      </c>
      <c r="M5" s="54">
        <v>3.4000000000000002E-2</v>
      </c>
      <c r="N5" s="50">
        <v>30506</v>
      </c>
      <c r="O5" s="54">
        <v>4.2000000000000003E-2</v>
      </c>
      <c r="P5" s="50">
        <v>93149</v>
      </c>
      <c r="Q5" s="54">
        <v>2.3E-2</v>
      </c>
      <c r="R5" s="50">
        <v>7398</v>
      </c>
      <c r="S5" s="51">
        <v>9.1999999999999998E-2</v>
      </c>
      <c r="T5" s="24"/>
      <c r="U5" s="24"/>
    </row>
    <row r="6" spans="1:21" ht="12.95" customHeight="1">
      <c r="A6" s="132"/>
      <c r="B6" s="144" t="s">
        <v>41</v>
      </c>
      <c r="C6" s="25" t="s">
        <v>42</v>
      </c>
      <c r="D6" s="52">
        <v>168744</v>
      </c>
      <c r="E6" s="53">
        <v>1.4E-2</v>
      </c>
      <c r="F6" s="52">
        <v>13966</v>
      </c>
      <c r="G6" s="55">
        <v>6.7000000000000004E-2</v>
      </c>
      <c r="H6" s="52">
        <v>32466</v>
      </c>
      <c r="I6" s="55">
        <v>4.2999999999999997E-2</v>
      </c>
      <c r="J6" s="52">
        <v>36676</v>
      </c>
      <c r="K6" s="55">
        <v>3.9E-2</v>
      </c>
      <c r="L6" s="52">
        <v>18842</v>
      </c>
      <c r="M6" s="55">
        <v>5.7000000000000002E-2</v>
      </c>
      <c r="N6" s="52">
        <v>16302</v>
      </c>
      <c r="O6" s="55">
        <v>5.8999999999999997E-2</v>
      </c>
      <c r="P6" s="52">
        <v>46988</v>
      </c>
      <c r="Q6" s="55">
        <v>3.5000000000000003E-2</v>
      </c>
      <c r="R6" s="52">
        <v>3504</v>
      </c>
      <c r="S6" s="53">
        <v>0.13500000000000001</v>
      </c>
      <c r="T6" s="24"/>
      <c r="U6" s="24"/>
    </row>
    <row r="7" spans="1:21" ht="15">
      <c r="A7" s="132"/>
      <c r="B7" s="144"/>
      <c r="C7" s="25" t="s">
        <v>43</v>
      </c>
      <c r="D7" s="52">
        <v>184206</v>
      </c>
      <c r="E7" s="53">
        <v>1.2999999999999999E-2</v>
      </c>
      <c r="F7" s="52">
        <v>19570</v>
      </c>
      <c r="G7" s="55">
        <v>5.5E-2</v>
      </c>
      <c r="H7" s="52">
        <v>39169</v>
      </c>
      <c r="I7" s="55">
        <v>3.7999999999999999E-2</v>
      </c>
      <c r="J7" s="52">
        <v>33960</v>
      </c>
      <c r="K7" s="55">
        <v>3.9E-2</v>
      </c>
      <c r="L7" s="52">
        <v>27249</v>
      </c>
      <c r="M7" s="55">
        <v>4.5999999999999999E-2</v>
      </c>
      <c r="N7" s="52">
        <v>14203</v>
      </c>
      <c r="O7" s="55">
        <v>6.3E-2</v>
      </c>
      <c r="P7" s="52">
        <v>46161</v>
      </c>
      <c r="Q7" s="55">
        <v>3.5000000000000003E-2</v>
      </c>
      <c r="R7" s="52">
        <v>3893</v>
      </c>
      <c r="S7" s="53">
        <v>0.128</v>
      </c>
      <c r="T7" s="24"/>
      <c r="U7" s="24"/>
    </row>
    <row r="8" spans="1:21" ht="15">
      <c r="A8" s="132"/>
      <c r="B8" s="144" t="s">
        <v>44</v>
      </c>
      <c r="C8" s="25" t="s">
        <v>1249</v>
      </c>
      <c r="D8" s="52">
        <v>49921</v>
      </c>
      <c r="E8" s="53">
        <v>3.4000000000000002E-2</v>
      </c>
      <c r="F8" s="52">
        <v>4133</v>
      </c>
      <c r="G8" s="55">
        <v>0.128</v>
      </c>
      <c r="H8" s="52">
        <v>21109</v>
      </c>
      <c r="I8" s="55">
        <v>5.3999999999999999E-2</v>
      </c>
      <c r="J8" s="52">
        <v>4833</v>
      </c>
      <c r="K8" s="55">
        <v>0.11700000000000001</v>
      </c>
      <c r="L8" s="52">
        <v>14752</v>
      </c>
      <c r="M8" s="55">
        <v>6.5000000000000002E-2</v>
      </c>
      <c r="N8" s="52" t="s">
        <v>1277</v>
      </c>
      <c r="O8" s="55" t="s">
        <v>95</v>
      </c>
      <c r="P8" s="52">
        <v>4075</v>
      </c>
      <c r="Q8" s="55">
        <v>0.13100000000000001</v>
      </c>
      <c r="R8" s="52" t="s">
        <v>839</v>
      </c>
      <c r="S8" s="53" t="s">
        <v>847</v>
      </c>
      <c r="T8" s="24"/>
      <c r="U8" s="24"/>
    </row>
    <row r="9" spans="1:21" ht="15">
      <c r="A9" s="132"/>
      <c r="B9" s="144"/>
      <c r="C9" s="25" t="s">
        <v>1250</v>
      </c>
      <c r="D9" s="52">
        <v>123114</v>
      </c>
      <c r="E9" s="53">
        <v>1.9E-2</v>
      </c>
      <c r="F9" s="52">
        <v>6979</v>
      </c>
      <c r="G9" s="55">
        <v>9.8000000000000004E-2</v>
      </c>
      <c r="H9" s="52">
        <v>18611</v>
      </c>
      <c r="I9" s="55">
        <v>5.8999999999999997E-2</v>
      </c>
      <c r="J9" s="52">
        <v>22125</v>
      </c>
      <c r="K9" s="55">
        <v>5.1999999999999998E-2</v>
      </c>
      <c r="L9" s="52">
        <v>13630</v>
      </c>
      <c r="M9" s="55">
        <v>6.8000000000000005E-2</v>
      </c>
      <c r="N9" s="52">
        <v>10785</v>
      </c>
      <c r="O9" s="55">
        <v>7.5999999999999998E-2</v>
      </c>
      <c r="P9" s="52">
        <v>48824</v>
      </c>
      <c r="Q9" s="55">
        <v>3.5000000000000003E-2</v>
      </c>
      <c r="R9" s="52">
        <v>2159</v>
      </c>
      <c r="S9" s="53">
        <v>0.17799999999999999</v>
      </c>
      <c r="T9" s="24"/>
      <c r="U9" s="24"/>
    </row>
    <row r="10" spans="1:21" ht="15">
      <c r="A10" s="132"/>
      <c r="B10" s="144"/>
      <c r="C10" s="25" t="s">
        <v>1251</v>
      </c>
      <c r="D10" s="52">
        <v>110881</v>
      </c>
      <c r="E10" s="53">
        <v>1.9E-2</v>
      </c>
      <c r="F10" s="52">
        <v>12916</v>
      </c>
      <c r="G10" s="55">
        <v>6.9000000000000006E-2</v>
      </c>
      <c r="H10" s="52">
        <v>17853</v>
      </c>
      <c r="I10" s="55">
        <v>5.8000000000000003E-2</v>
      </c>
      <c r="J10" s="52">
        <v>25425</v>
      </c>
      <c r="K10" s="55">
        <v>4.5999999999999999E-2</v>
      </c>
      <c r="L10" s="52">
        <v>11116</v>
      </c>
      <c r="M10" s="55">
        <v>7.1999999999999995E-2</v>
      </c>
      <c r="N10" s="52">
        <v>12382</v>
      </c>
      <c r="O10" s="55">
        <v>6.7000000000000004E-2</v>
      </c>
      <c r="P10" s="52">
        <v>28329</v>
      </c>
      <c r="Q10" s="55">
        <v>4.3999999999999997E-2</v>
      </c>
      <c r="R10" s="52">
        <v>2861</v>
      </c>
      <c r="S10" s="53">
        <v>0.15</v>
      </c>
      <c r="T10" s="24"/>
      <c r="U10" s="24"/>
    </row>
    <row r="11" spans="1:21" ht="15">
      <c r="A11" s="132"/>
      <c r="B11" s="144"/>
      <c r="C11" s="25" t="s">
        <v>45</v>
      </c>
      <c r="D11" s="52">
        <v>69034</v>
      </c>
      <c r="E11" s="53">
        <v>2.5000000000000001E-2</v>
      </c>
      <c r="F11" s="52">
        <v>9507</v>
      </c>
      <c r="G11" s="55">
        <v>7.5999999999999998E-2</v>
      </c>
      <c r="H11" s="52">
        <v>14063</v>
      </c>
      <c r="I11" s="55">
        <v>6.2E-2</v>
      </c>
      <c r="J11" s="52">
        <v>18253</v>
      </c>
      <c r="K11" s="55">
        <v>5.2999999999999999E-2</v>
      </c>
      <c r="L11" s="52">
        <v>6592</v>
      </c>
      <c r="M11" s="55">
        <v>9.0999999999999998E-2</v>
      </c>
      <c r="N11" s="52">
        <v>6744</v>
      </c>
      <c r="O11" s="55">
        <v>8.8999999999999996E-2</v>
      </c>
      <c r="P11" s="52">
        <v>11921</v>
      </c>
      <c r="Q11" s="55">
        <v>6.7000000000000004E-2</v>
      </c>
      <c r="R11" s="52">
        <v>1954</v>
      </c>
      <c r="S11" s="53">
        <v>0.17299999999999999</v>
      </c>
      <c r="T11" s="24"/>
      <c r="U11" s="24"/>
    </row>
    <row r="12" spans="1:21" ht="15">
      <c r="A12" s="132"/>
      <c r="B12" s="144" t="s">
        <v>46</v>
      </c>
      <c r="C12" s="26" t="s">
        <v>47</v>
      </c>
      <c r="D12" s="52">
        <v>224466</v>
      </c>
      <c r="E12" s="53">
        <v>8.9999999999999993E-3</v>
      </c>
      <c r="F12" s="52">
        <v>12891</v>
      </c>
      <c r="G12" s="55">
        <v>6.5000000000000002E-2</v>
      </c>
      <c r="H12" s="52">
        <v>40558</v>
      </c>
      <c r="I12" s="55">
        <v>3.5000000000000003E-2</v>
      </c>
      <c r="J12" s="52">
        <v>56378</v>
      </c>
      <c r="K12" s="55">
        <v>2.9000000000000001E-2</v>
      </c>
      <c r="L12" s="52">
        <v>32987</v>
      </c>
      <c r="M12" s="55">
        <v>0.04</v>
      </c>
      <c r="N12" s="52">
        <v>23587</v>
      </c>
      <c r="O12" s="55">
        <v>4.7E-2</v>
      </c>
      <c r="P12" s="52">
        <v>55395</v>
      </c>
      <c r="Q12" s="55">
        <v>0.03</v>
      </c>
      <c r="R12" s="52">
        <v>2671</v>
      </c>
      <c r="S12" s="53">
        <v>0.14599999999999999</v>
      </c>
      <c r="T12" s="24"/>
      <c r="U12" s="24"/>
    </row>
    <row r="13" spans="1:21" ht="15">
      <c r="A13" s="132"/>
      <c r="B13" s="144"/>
      <c r="C13" s="25" t="s">
        <v>1248</v>
      </c>
      <c r="D13" s="52">
        <v>91836</v>
      </c>
      <c r="E13" s="53">
        <v>2.4E-2</v>
      </c>
      <c r="F13" s="52">
        <v>15911</v>
      </c>
      <c r="G13" s="55">
        <v>6.3E-2</v>
      </c>
      <c r="H13" s="52">
        <v>21261</v>
      </c>
      <c r="I13" s="55">
        <v>5.5E-2</v>
      </c>
      <c r="J13" s="52">
        <v>11790</v>
      </c>
      <c r="K13" s="55">
        <v>7.4999999999999997E-2</v>
      </c>
      <c r="L13" s="52">
        <v>8251</v>
      </c>
      <c r="M13" s="55">
        <v>0.09</v>
      </c>
      <c r="N13" s="52">
        <v>5331</v>
      </c>
      <c r="O13" s="55">
        <v>0.111</v>
      </c>
      <c r="P13" s="52">
        <v>25699</v>
      </c>
      <c r="Q13" s="55">
        <v>5.0999999999999997E-2</v>
      </c>
      <c r="R13" s="52">
        <v>3594</v>
      </c>
      <c r="S13" s="53">
        <v>0.13500000000000001</v>
      </c>
      <c r="T13" s="24"/>
      <c r="U13" s="24"/>
    </row>
    <row r="14" spans="1:21" ht="15">
      <c r="A14" s="132"/>
      <c r="B14" s="144"/>
      <c r="C14" s="25" t="s">
        <v>48</v>
      </c>
      <c r="D14" s="52">
        <v>9958</v>
      </c>
      <c r="E14" s="53">
        <v>8.5000000000000006E-2</v>
      </c>
      <c r="F14" s="52">
        <v>1618</v>
      </c>
      <c r="G14" s="55">
        <v>0.21199999999999999</v>
      </c>
      <c r="H14" s="52">
        <v>2634</v>
      </c>
      <c r="I14" s="55">
        <v>0.16800000000000001</v>
      </c>
      <c r="J14" s="52" t="s">
        <v>913</v>
      </c>
      <c r="K14" s="55" t="s">
        <v>1100</v>
      </c>
      <c r="L14" s="52">
        <v>1361</v>
      </c>
      <c r="M14" s="55">
        <v>0.23200000000000001</v>
      </c>
      <c r="N14" s="52" t="s">
        <v>1471</v>
      </c>
      <c r="O14" s="55" t="s">
        <v>719</v>
      </c>
      <c r="P14" s="52">
        <v>2870</v>
      </c>
      <c r="Q14" s="55">
        <v>0.159</v>
      </c>
      <c r="R14" s="52" t="s">
        <v>516</v>
      </c>
      <c r="S14" s="53" t="s">
        <v>1108</v>
      </c>
      <c r="T14" s="24"/>
      <c r="U14" s="24"/>
    </row>
    <row r="15" spans="1:21" ht="15">
      <c r="A15" s="132"/>
      <c r="B15" s="144"/>
      <c r="C15" s="25" t="s">
        <v>49</v>
      </c>
      <c r="D15" s="52">
        <v>26690</v>
      </c>
      <c r="E15" s="53">
        <v>5.0999999999999997E-2</v>
      </c>
      <c r="F15" s="52">
        <v>3116</v>
      </c>
      <c r="G15" s="55">
        <v>0.156</v>
      </c>
      <c r="H15" s="52">
        <v>7183</v>
      </c>
      <c r="I15" s="55">
        <v>0.10199999999999999</v>
      </c>
      <c r="J15" s="52">
        <v>1692</v>
      </c>
      <c r="K15" s="55">
        <v>0.20799999999999999</v>
      </c>
      <c r="L15" s="52">
        <v>3491</v>
      </c>
      <c r="M15" s="55">
        <v>0.14599999999999999</v>
      </c>
      <c r="N15" s="52">
        <v>1234</v>
      </c>
      <c r="O15" s="55">
        <v>0.24199999999999999</v>
      </c>
      <c r="P15" s="52">
        <v>9186</v>
      </c>
      <c r="Q15" s="55">
        <v>0.09</v>
      </c>
      <c r="R15" s="52" t="s">
        <v>776</v>
      </c>
      <c r="S15" s="53" t="s">
        <v>455</v>
      </c>
      <c r="T15" s="24"/>
      <c r="U15" s="24"/>
    </row>
    <row r="16" spans="1:21" ht="15">
      <c r="A16" s="132"/>
      <c r="B16" s="144"/>
      <c r="C16" s="25" t="s">
        <v>50</v>
      </c>
      <c r="D16" s="52" t="s">
        <v>74</v>
      </c>
      <c r="E16" s="53" t="s">
        <v>75</v>
      </c>
      <c r="F16" s="52" t="s">
        <v>74</v>
      </c>
      <c r="G16" s="55" t="s">
        <v>75</v>
      </c>
      <c r="H16" s="52" t="s">
        <v>74</v>
      </c>
      <c r="I16" s="55" t="s">
        <v>75</v>
      </c>
      <c r="J16" s="52" t="s">
        <v>74</v>
      </c>
      <c r="K16" s="55" t="s">
        <v>75</v>
      </c>
      <c r="L16" s="52" t="s">
        <v>74</v>
      </c>
      <c r="M16" s="55" t="s">
        <v>75</v>
      </c>
      <c r="N16" s="52" t="s">
        <v>74</v>
      </c>
      <c r="O16" s="55" t="s">
        <v>75</v>
      </c>
      <c r="P16" s="52" t="s">
        <v>74</v>
      </c>
      <c r="Q16" s="55" t="s">
        <v>75</v>
      </c>
      <c r="R16" s="52" t="s">
        <v>74</v>
      </c>
      <c r="S16" s="53" t="s">
        <v>75</v>
      </c>
      <c r="T16" s="24"/>
      <c r="U16" s="24"/>
    </row>
    <row r="17" spans="1:21" ht="15">
      <c r="A17" s="132"/>
      <c r="B17" s="145" t="s">
        <v>51</v>
      </c>
      <c r="C17" s="56" t="s">
        <v>1252</v>
      </c>
      <c r="D17" s="52">
        <v>131442</v>
      </c>
      <c r="E17" s="53">
        <v>1.6E-2</v>
      </c>
      <c r="F17" s="52">
        <v>5327</v>
      </c>
      <c r="G17" s="55">
        <v>0.10199999999999999</v>
      </c>
      <c r="H17" s="52">
        <v>21620</v>
      </c>
      <c r="I17" s="55">
        <v>0.05</v>
      </c>
      <c r="J17" s="52">
        <v>38349</v>
      </c>
      <c r="K17" s="55">
        <v>3.5999999999999997E-2</v>
      </c>
      <c r="L17" s="52">
        <v>19303</v>
      </c>
      <c r="M17" s="55">
        <v>5.3999999999999999E-2</v>
      </c>
      <c r="N17" s="52">
        <v>15443</v>
      </c>
      <c r="O17" s="55">
        <v>5.8999999999999997E-2</v>
      </c>
      <c r="P17" s="52">
        <v>30641</v>
      </c>
      <c r="Q17" s="55">
        <v>4.2000000000000003E-2</v>
      </c>
      <c r="R17" s="52" t="s">
        <v>704</v>
      </c>
      <c r="S17" s="53" t="s">
        <v>583</v>
      </c>
      <c r="T17" s="24"/>
      <c r="U17" s="24"/>
    </row>
    <row r="18" spans="1:21" ht="15">
      <c r="A18" s="132"/>
      <c r="B18" s="145"/>
      <c r="C18" s="56" t="s">
        <v>1253</v>
      </c>
      <c r="D18" s="52">
        <v>85990</v>
      </c>
      <c r="E18" s="53">
        <v>2.1999999999999999E-2</v>
      </c>
      <c r="F18" s="52">
        <v>7018</v>
      </c>
      <c r="G18" s="55">
        <v>8.8999999999999996E-2</v>
      </c>
      <c r="H18" s="52">
        <v>17251</v>
      </c>
      <c r="I18" s="55">
        <v>5.6000000000000001E-2</v>
      </c>
      <c r="J18" s="52">
        <v>16277</v>
      </c>
      <c r="K18" s="55">
        <v>5.8000000000000003E-2</v>
      </c>
      <c r="L18" s="52">
        <v>12725</v>
      </c>
      <c r="M18" s="55">
        <v>6.7000000000000004E-2</v>
      </c>
      <c r="N18" s="52">
        <v>7579</v>
      </c>
      <c r="O18" s="55">
        <v>8.5999999999999993E-2</v>
      </c>
      <c r="P18" s="52">
        <v>23501</v>
      </c>
      <c r="Q18" s="55">
        <v>4.8000000000000001E-2</v>
      </c>
      <c r="R18" s="52">
        <v>1640</v>
      </c>
      <c r="S18" s="53">
        <v>0.187</v>
      </c>
      <c r="T18" s="24"/>
      <c r="U18" s="24"/>
    </row>
    <row r="19" spans="1:21" ht="15">
      <c r="A19" s="132"/>
      <c r="B19" s="145"/>
      <c r="C19" s="56" t="s">
        <v>1254</v>
      </c>
      <c r="D19" s="52">
        <v>116511</v>
      </c>
      <c r="E19" s="53">
        <v>2.1000000000000001E-2</v>
      </c>
      <c r="F19" s="52">
        <v>19825</v>
      </c>
      <c r="G19" s="55">
        <v>5.7000000000000002E-2</v>
      </c>
      <c r="H19" s="52">
        <v>27319</v>
      </c>
      <c r="I19" s="55">
        <v>4.9000000000000002E-2</v>
      </c>
      <c r="J19" s="52">
        <v>11076</v>
      </c>
      <c r="K19" s="55">
        <v>7.6999999999999999E-2</v>
      </c>
      <c r="L19" s="52">
        <v>11300</v>
      </c>
      <c r="M19" s="55">
        <v>7.8E-2</v>
      </c>
      <c r="N19" s="52">
        <v>6286</v>
      </c>
      <c r="O19" s="55">
        <v>0.10299999999999999</v>
      </c>
      <c r="P19" s="52">
        <v>36078</v>
      </c>
      <c r="Q19" s="55">
        <v>4.2999999999999997E-2</v>
      </c>
      <c r="R19" s="52">
        <v>4627</v>
      </c>
      <c r="S19" s="53">
        <v>0.121</v>
      </c>
      <c r="T19" s="24"/>
      <c r="U19" s="24"/>
    </row>
    <row r="20" spans="1:21" ht="15">
      <c r="A20" s="132"/>
      <c r="B20" s="145"/>
      <c r="C20" s="56" t="s">
        <v>1255</v>
      </c>
      <c r="D20" s="52">
        <v>10975</v>
      </c>
      <c r="E20" s="53">
        <v>7.9000000000000001E-2</v>
      </c>
      <c r="F20" s="52" t="s">
        <v>1266</v>
      </c>
      <c r="G20" s="55" t="s">
        <v>241</v>
      </c>
      <c r="H20" s="52">
        <v>3385</v>
      </c>
      <c r="I20" s="55">
        <v>0.14399999999999999</v>
      </c>
      <c r="J20" s="52">
        <v>3007</v>
      </c>
      <c r="K20" s="55">
        <v>0.152</v>
      </c>
      <c r="L20" s="52">
        <v>1769</v>
      </c>
      <c r="M20" s="55">
        <v>0.2</v>
      </c>
      <c r="N20" s="52" t="s">
        <v>575</v>
      </c>
      <c r="O20" s="55" t="s">
        <v>610</v>
      </c>
      <c r="P20" s="52">
        <v>1509</v>
      </c>
      <c r="Q20" s="55">
        <v>0.217</v>
      </c>
      <c r="R20" s="52" t="s">
        <v>74</v>
      </c>
      <c r="S20" s="53" t="s">
        <v>75</v>
      </c>
      <c r="T20" s="24"/>
      <c r="U20" s="24"/>
    </row>
    <row r="21" spans="1:21" ht="15">
      <c r="A21" s="132"/>
      <c r="B21" s="145"/>
      <c r="C21" s="56" t="s">
        <v>1256</v>
      </c>
      <c r="D21" s="52" t="s">
        <v>544</v>
      </c>
      <c r="E21" s="53" t="s">
        <v>1006</v>
      </c>
      <c r="F21" s="52" t="s">
        <v>74</v>
      </c>
      <c r="G21" s="55" t="s">
        <v>75</v>
      </c>
      <c r="H21" s="52" t="s">
        <v>74</v>
      </c>
      <c r="I21" s="55" t="s">
        <v>75</v>
      </c>
      <c r="J21" s="52" t="s">
        <v>74</v>
      </c>
      <c r="K21" s="55" t="s">
        <v>75</v>
      </c>
      <c r="L21" s="52" t="s">
        <v>74</v>
      </c>
      <c r="M21" s="55" t="s">
        <v>75</v>
      </c>
      <c r="N21" s="52" t="s">
        <v>74</v>
      </c>
      <c r="O21" s="55" t="s">
        <v>75</v>
      </c>
      <c r="P21" s="52" t="s">
        <v>74</v>
      </c>
      <c r="Q21" s="55" t="s">
        <v>75</v>
      </c>
      <c r="R21" s="52" t="s">
        <v>74</v>
      </c>
      <c r="S21" s="53" t="s">
        <v>75</v>
      </c>
      <c r="T21" s="24"/>
      <c r="U21" s="24"/>
    </row>
    <row r="22" spans="1:21" ht="15">
      <c r="A22" s="132"/>
      <c r="B22" s="145"/>
      <c r="C22" s="56" t="s">
        <v>1257</v>
      </c>
      <c r="D22" s="52">
        <v>7807</v>
      </c>
      <c r="E22" s="53">
        <v>8.5999999999999993E-2</v>
      </c>
      <c r="F22" s="52" t="s">
        <v>1095</v>
      </c>
      <c r="G22" s="55" t="s">
        <v>352</v>
      </c>
      <c r="H22" s="52">
        <v>1982</v>
      </c>
      <c r="I22" s="55">
        <v>0.17199999999999999</v>
      </c>
      <c r="J22" s="52">
        <v>1878</v>
      </c>
      <c r="K22" s="55">
        <v>0.17499999999999999</v>
      </c>
      <c r="L22" s="52">
        <v>959</v>
      </c>
      <c r="M22" s="55">
        <v>0.246</v>
      </c>
      <c r="N22" s="52" t="s">
        <v>1245</v>
      </c>
      <c r="O22" s="55" t="s">
        <v>533</v>
      </c>
      <c r="P22" s="52">
        <v>1378</v>
      </c>
      <c r="Q22" s="55">
        <v>0.20799999999999999</v>
      </c>
      <c r="R22" s="52" t="s">
        <v>1119</v>
      </c>
      <c r="S22" s="53" t="s">
        <v>719</v>
      </c>
      <c r="T22" s="24"/>
      <c r="U22" s="24"/>
    </row>
    <row r="23" spans="1:21" ht="15">
      <c r="A23" s="132"/>
      <c r="B23" s="145" t="s">
        <v>52</v>
      </c>
      <c r="C23" s="27" t="s">
        <v>1258</v>
      </c>
      <c r="D23" s="52">
        <v>139481</v>
      </c>
      <c r="E23" s="53">
        <v>1.7000000000000001E-2</v>
      </c>
      <c r="F23" s="52">
        <v>9123</v>
      </c>
      <c r="G23" s="55">
        <v>8.4000000000000005E-2</v>
      </c>
      <c r="H23" s="52">
        <v>21649</v>
      </c>
      <c r="I23" s="55">
        <v>5.3999999999999999E-2</v>
      </c>
      <c r="J23" s="52">
        <v>29412</v>
      </c>
      <c r="K23" s="55">
        <v>4.3999999999999997E-2</v>
      </c>
      <c r="L23" s="52">
        <v>14355</v>
      </c>
      <c r="M23" s="55">
        <v>6.6000000000000003E-2</v>
      </c>
      <c r="N23" s="52">
        <v>14110</v>
      </c>
      <c r="O23" s="55">
        <v>6.5000000000000002E-2</v>
      </c>
      <c r="P23" s="52">
        <v>48135</v>
      </c>
      <c r="Q23" s="55">
        <v>3.5000000000000003E-2</v>
      </c>
      <c r="R23" s="52">
        <v>2697</v>
      </c>
      <c r="S23" s="53">
        <v>0.156</v>
      </c>
      <c r="T23" s="24"/>
      <c r="U23" s="24"/>
    </row>
    <row r="24" spans="1:21" ht="15">
      <c r="A24" s="132"/>
      <c r="B24" s="145"/>
      <c r="C24" s="56" t="s">
        <v>1259</v>
      </c>
      <c r="D24" s="52">
        <v>20202</v>
      </c>
      <c r="E24" s="53">
        <v>5.2999999999999999E-2</v>
      </c>
      <c r="F24" s="52" t="s">
        <v>1386</v>
      </c>
      <c r="G24" s="55" t="s">
        <v>608</v>
      </c>
      <c r="H24" s="52">
        <v>2096</v>
      </c>
      <c r="I24" s="55">
        <v>0.17199999999999999</v>
      </c>
      <c r="J24" s="52">
        <v>4063</v>
      </c>
      <c r="K24" s="55">
        <v>0.12</v>
      </c>
      <c r="L24" s="52">
        <v>2642</v>
      </c>
      <c r="M24" s="55">
        <v>0.152</v>
      </c>
      <c r="N24" s="52">
        <v>2686</v>
      </c>
      <c r="O24" s="55">
        <v>0.14799999999999999</v>
      </c>
      <c r="P24" s="52">
        <v>7638</v>
      </c>
      <c r="Q24" s="55">
        <v>8.8999999999999996E-2</v>
      </c>
      <c r="R24" s="52" t="s">
        <v>544</v>
      </c>
      <c r="S24" s="53" t="s">
        <v>1230</v>
      </c>
      <c r="T24" s="24"/>
      <c r="U24" s="24"/>
    </row>
    <row r="25" spans="1:21" ht="15">
      <c r="A25" s="132"/>
      <c r="B25" s="145"/>
      <c r="C25" s="56" t="s">
        <v>1260</v>
      </c>
      <c r="D25" s="52">
        <v>18830</v>
      </c>
      <c r="E25" s="53">
        <v>5.6000000000000001E-2</v>
      </c>
      <c r="F25" s="52">
        <v>1387</v>
      </c>
      <c r="G25" s="55">
        <v>0.217</v>
      </c>
      <c r="H25" s="52">
        <v>2880</v>
      </c>
      <c r="I25" s="55">
        <v>0.14899999999999999</v>
      </c>
      <c r="J25" s="52">
        <v>4328</v>
      </c>
      <c r="K25" s="55">
        <v>0.11600000000000001</v>
      </c>
      <c r="L25" s="52">
        <v>2718</v>
      </c>
      <c r="M25" s="55">
        <v>0.152</v>
      </c>
      <c r="N25" s="52">
        <v>2071</v>
      </c>
      <c r="O25" s="55">
        <v>0.16600000000000001</v>
      </c>
      <c r="P25" s="52">
        <v>5304</v>
      </c>
      <c r="Q25" s="55">
        <v>0.107</v>
      </c>
      <c r="R25" s="52" t="s">
        <v>1387</v>
      </c>
      <c r="S25" s="53" t="s">
        <v>1030</v>
      </c>
      <c r="T25" s="24"/>
      <c r="U25" s="24"/>
    </row>
    <row r="26" spans="1:21" ht="15">
      <c r="A26" s="132"/>
      <c r="B26" s="145"/>
      <c r="C26" s="56" t="s">
        <v>53</v>
      </c>
      <c r="D26" s="52">
        <v>16794</v>
      </c>
      <c r="E26" s="53">
        <v>0.06</v>
      </c>
      <c r="F26" s="52">
        <v>1607</v>
      </c>
      <c r="G26" s="55">
        <v>0.20200000000000001</v>
      </c>
      <c r="H26" s="52">
        <v>2971</v>
      </c>
      <c r="I26" s="55">
        <v>0.14699999999999999</v>
      </c>
      <c r="J26" s="52">
        <v>2811</v>
      </c>
      <c r="K26" s="55">
        <v>0.14299999999999999</v>
      </c>
      <c r="L26" s="52">
        <v>3145</v>
      </c>
      <c r="M26" s="55">
        <v>0.14099999999999999</v>
      </c>
      <c r="N26" s="52">
        <v>1136</v>
      </c>
      <c r="O26" s="55">
        <v>0.22500000000000001</v>
      </c>
      <c r="P26" s="52">
        <v>4876</v>
      </c>
      <c r="Q26" s="55">
        <v>0.113</v>
      </c>
      <c r="R26" s="52" t="s">
        <v>768</v>
      </c>
      <c r="S26" s="53" t="s">
        <v>873</v>
      </c>
      <c r="T26" s="24"/>
      <c r="U26" s="24"/>
    </row>
    <row r="27" spans="1:21" ht="15">
      <c r="A27" s="132"/>
      <c r="B27" s="145"/>
      <c r="C27" s="27" t="s">
        <v>54</v>
      </c>
      <c r="D27" s="52">
        <v>22978</v>
      </c>
      <c r="E27" s="53">
        <v>5.1999999999999998E-2</v>
      </c>
      <c r="F27" s="52">
        <v>2034</v>
      </c>
      <c r="G27" s="55">
        <v>0.185</v>
      </c>
      <c r="H27" s="52">
        <v>5258</v>
      </c>
      <c r="I27" s="55">
        <v>0.113</v>
      </c>
      <c r="J27" s="52">
        <v>4134</v>
      </c>
      <c r="K27" s="55">
        <v>0.124</v>
      </c>
      <c r="L27" s="52">
        <v>3050</v>
      </c>
      <c r="M27" s="55">
        <v>0.14699999999999999</v>
      </c>
      <c r="N27" s="52">
        <v>1438</v>
      </c>
      <c r="O27" s="55">
        <v>0.21099999999999999</v>
      </c>
      <c r="P27" s="52">
        <v>6557</v>
      </c>
      <c r="Q27" s="55">
        <v>0.10100000000000001</v>
      </c>
      <c r="R27" s="52" t="s">
        <v>1101</v>
      </c>
      <c r="S27" s="53" t="s">
        <v>894</v>
      </c>
      <c r="T27" s="24"/>
      <c r="U27" s="24"/>
    </row>
    <row r="28" spans="1:21" ht="15">
      <c r="A28" s="132"/>
      <c r="B28" s="145"/>
      <c r="C28" s="27" t="s">
        <v>55</v>
      </c>
      <c r="D28" s="52">
        <v>31796</v>
      </c>
      <c r="E28" s="53">
        <v>4.2999999999999997E-2</v>
      </c>
      <c r="F28" s="52">
        <v>3363</v>
      </c>
      <c r="G28" s="55">
        <v>0.14199999999999999</v>
      </c>
      <c r="H28" s="52">
        <v>14537</v>
      </c>
      <c r="I28" s="55">
        <v>6.5000000000000002E-2</v>
      </c>
      <c r="J28" s="52">
        <v>958</v>
      </c>
      <c r="K28" s="55">
        <v>0.26500000000000001</v>
      </c>
      <c r="L28" s="52">
        <v>8984</v>
      </c>
      <c r="M28" s="55">
        <v>8.4000000000000005E-2</v>
      </c>
      <c r="N28" s="52" t="s">
        <v>1077</v>
      </c>
      <c r="O28" s="55" t="s">
        <v>505</v>
      </c>
      <c r="P28" s="52">
        <v>3204</v>
      </c>
      <c r="Q28" s="55">
        <v>0.14699999999999999</v>
      </c>
      <c r="R28" s="52" t="s">
        <v>842</v>
      </c>
      <c r="S28" s="53" t="s">
        <v>505</v>
      </c>
      <c r="T28" s="24"/>
      <c r="U28" s="24"/>
    </row>
    <row r="29" spans="1:21" ht="15">
      <c r="A29" s="132"/>
      <c r="B29" s="145"/>
      <c r="C29" s="27" t="s">
        <v>56</v>
      </c>
      <c r="D29" s="52">
        <v>13247</v>
      </c>
      <c r="E29" s="53">
        <v>6.8000000000000005E-2</v>
      </c>
      <c r="F29" s="52">
        <v>1578</v>
      </c>
      <c r="G29" s="55">
        <v>0.20300000000000001</v>
      </c>
      <c r="H29" s="52">
        <v>3147</v>
      </c>
      <c r="I29" s="55">
        <v>0.14199999999999999</v>
      </c>
      <c r="J29" s="52">
        <v>2556</v>
      </c>
      <c r="K29" s="55">
        <v>0.151</v>
      </c>
      <c r="L29" s="52">
        <v>1524</v>
      </c>
      <c r="M29" s="55">
        <v>0.19800000000000001</v>
      </c>
      <c r="N29" s="52">
        <v>917</v>
      </c>
      <c r="O29" s="55">
        <v>0.255</v>
      </c>
      <c r="P29" s="52">
        <v>3443</v>
      </c>
      <c r="Q29" s="55">
        <v>0.13700000000000001</v>
      </c>
      <c r="R29" s="52" t="s">
        <v>74</v>
      </c>
      <c r="S29" s="53" t="s">
        <v>75</v>
      </c>
      <c r="T29" s="24"/>
      <c r="U29" s="24"/>
    </row>
    <row r="30" spans="1:21" ht="15">
      <c r="A30" s="132"/>
      <c r="B30" s="145"/>
      <c r="C30" s="27" t="s">
        <v>57</v>
      </c>
      <c r="D30" s="52">
        <v>81819</v>
      </c>
      <c r="E30" s="53">
        <v>2.3E-2</v>
      </c>
      <c r="F30" s="52">
        <v>12402</v>
      </c>
      <c r="G30" s="55">
        <v>6.7000000000000004E-2</v>
      </c>
      <c r="H30" s="52">
        <v>17390</v>
      </c>
      <c r="I30" s="55">
        <v>5.6000000000000001E-2</v>
      </c>
      <c r="J30" s="52">
        <v>21476</v>
      </c>
      <c r="K30" s="55">
        <v>4.9000000000000002E-2</v>
      </c>
      <c r="L30" s="52">
        <v>8073</v>
      </c>
      <c r="M30" s="55">
        <v>8.2000000000000003E-2</v>
      </c>
      <c r="N30" s="52">
        <v>7431</v>
      </c>
      <c r="O30" s="55">
        <v>8.5000000000000006E-2</v>
      </c>
      <c r="P30" s="52">
        <v>12488</v>
      </c>
      <c r="Q30" s="55">
        <v>6.6000000000000003E-2</v>
      </c>
      <c r="R30" s="52">
        <v>2559</v>
      </c>
      <c r="S30" s="53">
        <v>0.151</v>
      </c>
      <c r="T30" s="24"/>
      <c r="U30" s="24"/>
    </row>
    <row r="31" spans="1:21" ht="15">
      <c r="A31" s="132"/>
      <c r="B31" s="145"/>
      <c r="C31" s="27" t="s">
        <v>58</v>
      </c>
      <c r="D31" s="52">
        <v>7179</v>
      </c>
      <c r="E31" s="53">
        <v>9.5000000000000001E-2</v>
      </c>
      <c r="F31" s="52">
        <v>1061</v>
      </c>
      <c r="G31" s="55">
        <v>0.248</v>
      </c>
      <c r="H31" s="52">
        <v>1610</v>
      </c>
      <c r="I31" s="55">
        <v>0.20300000000000001</v>
      </c>
      <c r="J31" s="52">
        <v>883</v>
      </c>
      <c r="K31" s="55">
        <v>0.26500000000000001</v>
      </c>
      <c r="L31" s="52">
        <v>1569</v>
      </c>
      <c r="M31" s="55">
        <v>0.20399999999999999</v>
      </c>
      <c r="N31" s="52" t="s">
        <v>1119</v>
      </c>
      <c r="O31" s="55" t="s">
        <v>464</v>
      </c>
      <c r="P31" s="52">
        <v>1449</v>
      </c>
      <c r="Q31" s="55">
        <v>0.214</v>
      </c>
      <c r="R31" s="52" t="s">
        <v>641</v>
      </c>
      <c r="S31" s="53" t="s">
        <v>484</v>
      </c>
      <c r="T31" s="24"/>
      <c r="U31" s="24"/>
    </row>
    <row r="32" spans="1:21" ht="15">
      <c r="A32" s="132"/>
      <c r="B32" s="145"/>
      <c r="C32" s="27" t="s">
        <v>59</v>
      </c>
      <c r="D32" s="52" t="s">
        <v>1094</v>
      </c>
      <c r="E32" s="53" t="s">
        <v>865</v>
      </c>
      <c r="F32" s="52" t="s">
        <v>194</v>
      </c>
      <c r="G32" s="55" t="s">
        <v>1029</v>
      </c>
      <c r="H32" s="52" t="s">
        <v>563</v>
      </c>
      <c r="I32" s="55" t="s">
        <v>1097</v>
      </c>
      <c r="J32" s="52" t="s">
        <v>74</v>
      </c>
      <c r="K32" s="55" t="s">
        <v>75</v>
      </c>
      <c r="L32" s="52" t="s">
        <v>74</v>
      </c>
      <c r="M32" s="55" t="s">
        <v>75</v>
      </c>
      <c r="N32" s="52" t="s">
        <v>74</v>
      </c>
      <c r="O32" s="55" t="s">
        <v>75</v>
      </c>
      <c r="P32" s="52" t="s">
        <v>74</v>
      </c>
      <c r="Q32" s="55" t="s">
        <v>75</v>
      </c>
      <c r="R32" s="52" t="s">
        <v>674</v>
      </c>
      <c r="S32" s="53" t="s">
        <v>201</v>
      </c>
      <c r="T32" s="24"/>
      <c r="U32" s="24"/>
    </row>
    <row r="33" spans="1:21" ht="15">
      <c r="A33" s="132"/>
      <c r="B33" s="132" t="s">
        <v>60</v>
      </c>
      <c r="C33" s="56" t="s">
        <v>61</v>
      </c>
      <c r="D33" s="52">
        <v>22543</v>
      </c>
      <c r="E33" s="53">
        <v>5.1999999999999998E-2</v>
      </c>
      <c r="F33" s="52" t="s">
        <v>145</v>
      </c>
      <c r="G33" s="55" t="s">
        <v>526</v>
      </c>
      <c r="H33" s="52">
        <v>1352</v>
      </c>
      <c r="I33" s="55">
        <v>0.216</v>
      </c>
      <c r="J33" s="52">
        <v>2480</v>
      </c>
      <c r="K33" s="55">
        <v>0.154</v>
      </c>
      <c r="L33" s="52">
        <v>1805</v>
      </c>
      <c r="M33" s="55">
        <v>0.185</v>
      </c>
      <c r="N33" s="52">
        <v>2303</v>
      </c>
      <c r="O33" s="55">
        <v>0.16200000000000001</v>
      </c>
      <c r="P33" s="52">
        <v>13932</v>
      </c>
      <c r="Q33" s="55">
        <v>6.8000000000000005E-2</v>
      </c>
      <c r="R33" s="52" t="s">
        <v>467</v>
      </c>
      <c r="S33" s="53" t="s">
        <v>1102</v>
      </c>
      <c r="T33" s="24"/>
      <c r="U33" s="24"/>
    </row>
    <row r="34" spans="1:21" ht="15">
      <c r="A34" s="132"/>
      <c r="B34" s="132"/>
      <c r="C34" s="56" t="s">
        <v>62</v>
      </c>
      <c r="D34" s="52">
        <v>49032</v>
      </c>
      <c r="E34" s="53">
        <v>3.3000000000000002E-2</v>
      </c>
      <c r="F34" s="52" t="s">
        <v>666</v>
      </c>
      <c r="G34" s="55" t="s">
        <v>880</v>
      </c>
      <c r="H34" s="52">
        <v>1178</v>
      </c>
      <c r="I34" s="55">
        <v>0.23200000000000001</v>
      </c>
      <c r="J34" s="52">
        <v>3799</v>
      </c>
      <c r="K34" s="55">
        <v>0.125</v>
      </c>
      <c r="L34" s="52">
        <v>3144</v>
      </c>
      <c r="M34" s="55">
        <v>0.14099999999999999</v>
      </c>
      <c r="N34" s="52">
        <v>6505</v>
      </c>
      <c r="O34" s="55">
        <v>9.5000000000000001E-2</v>
      </c>
      <c r="P34" s="52">
        <v>33898</v>
      </c>
      <c r="Q34" s="55">
        <v>4.1000000000000002E-2</v>
      </c>
      <c r="R34" s="52" t="s">
        <v>806</v>
      </c>
      <c r="S34" s="53" t="s">
        <v>486</v>
      </c>
      <c r="T34" s="24"/>
      <c r="U34" s="24"/>
    </row>
    <row r="35" spans="1:21" ht="15">
      <c r="A35" s="132"/>
      <c r="B35" s="132"/>
      <c r="C35" s="56" t="s">
        <v>63</v>
      </c>
      <c r="D35" s="52">
        <v>34334</v>
      </c>
      <c r="E35" s="53">
        <v>4.1000000000000002E-2</v>
      </c>
      <c r="F35" s="52" t="s">
        <v>1095</v>
      </c>
      <c r="G35" s="55" t="s">
        <v>123</v>
      </c>
      <c r="H35" s="52">
        <v>3045</v>
      </c>
      <c r="I35" s="55">
        <v>0.14399999999999999</v>
      </c>
      <c r="J35" s="52">
        <v>10145</v>
      </c>
      <c r="K35" s="55">
        <v>7.5999999999999998E-2</v>
      </c>
      <c r="L35" s="52">
        <v>5364</v>
      </c>
      <c r="M35" s="55">
        <v>0.107</v>
      </c>
      <c r="N35" s="52">
        <v>5431</v>
      </c>
      <c r="O35" s="55">
        <v>0.104</v>
      </c>
      <c r="P35" s="52">
        <v>9063</v>
      </c>
      <c r="Q35" s="55">
        <v>8.4000000000000005E-2</v>
      </c>
      <c r="R35" s="52" t="s">
        <v>1103</v>
      </c>
      <c r="S35" s="53" t="s">
        <v>1104</v>
      </c>
      <c r="T35" s="24"/>
      <c r="U35" s="24"/>
    </row>
    <row r="36" spans="1:21" ht="15">
      <c r="A36" s="132"/>
      <c r="B36" s="132"/>
      <c r="C36" s="56" t="s">
        <v>64</v>
      </c>
      <c r="D36" s="52">
        <v>20822</v>
      </c>
      <c r="E36" s="53">
        <v>5.2999999999999999E-2</v>
      </c>
      <c r="F36" s="52" t="s">
        <v>997</v>
      </c>
      <c r="G36" s="55" t="s">
        <v>125</v>
      </c>
      <c r="H36" s="52">
        <v>3285</v>
      </c>
      <c r="I36" s="55">
        <v>0.13700000000000001</v>
      </c>
      <c r="J36" s="52">
        <v>7500</v>
      </c>
      <c r="K36" s="55">
        <v>8.7999999999999995E-2</v>
      </c>
      <c r="L36" s="52">
        <v>4064</v>
      </c>
      <c r="M36" s="55">
        <v>0.122</v>
      </c>
      <c r="N36" s="52">
        <v>1414</v>
      </c>
      <c r="O36" s="55">
        <v>0.20699999999999999</v>
      </c>
      <c r="P36" s="52">
        <v>3712</v>
      </c>
      <c r="Q36" s="55">
        <v>0.13400000000000001</v>
      </c>
      <c r="R36" s="52" t="s">
        <v>1090</v>
      </c>
      <c r="S36" s="53" t="s">
        <v>586</v>
      </c>
      <c r="T36" s="24"/>
      <c r="U36" s="24"/>
    </row>
    <row r="37" spans="1:21" ht="15">
      <c r="A37" s="132"/>
      <c r="B37" s="132"/>
      <c r="C37" s="56" t="s">
        <v>65</v>
      </c>
      <c r="D37" s="52">
        <v>32085</v>
      </c>
      <c r="E37" s="53">
        <v>4.2999999999999997E-2</v>
      </c>
      <c r="F37" s="52">
        <v>4602</v>
      </c>
      <c r="G37" s="55">
        <v>0.11899999999999999</v>
      </c>
      <c r="H37" s="52">
        <v>9772</v>
      </c>
      <c r="I37" s="55">
        <v>8.1000000000000003E-2</v>
      </c>
      <c r="J37" s="52">
        <v>7098</v>
      </c>
      <c r="K37" s="55">
        <v>9.2999999999999999E-2</v>
      </c>
      <c r="L37" s="52">
        <v>4906</v>
      </c>
      <c r="M37" s="55">
        <v>0.115</v>
      </c>
      <c r="N37" s="52">
        <v>2369</v>
      </c>
      <c r="O37" s="55">
        <v>0.16200000000000001</v>
      </c>
      <c r="P37" s="52">
        <v>2602</v>
      </c>
      <c r="Q37" s="55">
        <v>0.161</v>
      </c>
      <c r="R37" s="52" t="s">
        <v>1083</v>
      </c>
      <c r="S37" s="53" t="s">
        <v>670</v>
      </c>
      <c r="T37" s="24"/>
      <c r="U37" s="24"/>
    </row>
    <row r="38" spans="1:21" ht="15">
      <c r="A38" s="132"/>
      <c r="B38" s="132"/>
      <c r="C38" s="56" t="s">
        <v>66</v>
      </c>
      <c r="D38" s="52">
        <v>1732</v>
      </c>
      <c r="E38" s="53">
        <v>0.19</v>
      </c>
      <c r="F38" s="52" t="s">
        <v>1078</v>
      </c>
      <c r="G38" s="55" t="s">
        <v>1000</v>
      </c>
      <c r="H38" s="52" t="s">
        <v>793</v>
      </c>
      <c r="I38" s="55" t="s">
        <v>285</v>
      </c>
      <c r="J38" s="52" t="s">
        <v>1098</v>
      </c>
      <c r="K38" s="55" t="s">
        <v>77</v>
      </c>
      <c r="L38" s="52" t="s">
        <v>1587</v>
      </c>
      <c r="M38" s="55" t="s">
        <v>1588</v>
      </c>
      <c r="N38" s="52" t="s">
        <v>1589</v>
      </c>
      <c r="O38" s="55" t="s">
        <v>216</v>
      </c>
      <c r="P38" s="52" t="s">
        <v>970</v>
      </c>
      <c r="Q38" s="55" t="s">
        <v>1243</v>
      </c>
      <c r="R38" s="52" t="s">
        <v>74</v>
      </c>
      <c r="S38" s="53" t="s">
        <v>75</v>
      </c>
      <c r="T38" s="24"/>
      <c r="U38" s="24"/>
    </row>
    <row r="39" spans="1:21" ht="15">
      <c r="A39" s="132"/>
      <c r="B39" s="132"/>
      <c r="C39" s="56" t="s">
        <v>67</v>
      </c>
      <c r="D39" s="52">
        <v>15910</v>
      </c>
      <c r="E39" s="53">
        <v>6.3E-2</v>
      </c>
      <c r="F39" s="52">
        <v>2449</v>
      </c>
      <c r="G39" s="55">
        <v>0.16400000000000001</v>
      </c>
      <c r="H39" s="52">
        <v>4701</v>
      </c>
      <c r="I39" s="55">
        <v>0.11899999999999999</v>
      </c>
      <c r="J39" s="52">
        <v>5908</v>
      </c>
      <c r="K39" s="55">
        <v>0.10299999999999999</v>
      </c>
      <c r="L39" s="52">
        <v>1232</v>
      </c>
      <c r="M39" s="55">
        <v>0.23400000000000001</v>
      </c>
      <c r="N39" s="52">
        <v>982</v>
      </c>
      <c r="O39" s="55">
        <v>0.251</v>
      </c>
      <c r="P39" s="52" t="s">
        <v>1244</v>
      </c>
      <c r="Q39" s="55" t="s">
        <v>369</v>
      </c>
      <c r="R39" s="52" t="s">
        <v>1105</v>
      </c>
      <c r="S39" s="53" t="s">
        <v>578</v>
      </c>
      <c r="T39" s="24"/>
      <c r="U39" s="24"/>
    </row>
    <row r="40" spans="1:21" ht="15">
      <c r="A40" s="132"/>
      <c r="B40" s="132"/>
      <c r="C40" s="56" t="s">
        <v>68</v>
      </c>
      <c r="D40" s="52">
        <v>6021</v>
      </c>
      <c r="E40" s="53">
        <v>0.10299999999999999</v>
      </c>
      <c r="F40" s="52">
        <v>1095</v>
      </c>
      <c r="G40" s="55">
        <v>0.24199999999999999</v>
      </c>
      <c r="H40" s="52">
        <v>2000</v>
      </c>
      <c r="I40" s="55">
        <v>0.18</v>
      </c>
      <c r="J40" s="52">
        <v>1343</v>
      </c>
      <c r="K40" s="55">
        <v>0.216</v>
      </c>
      <c r="L40" s="52" t="s">
        <v>365</v>
      </c>
      <c r="M40" s="55" t="s">
        <v>709</v>
      </c>
      <c r="N40" s="52" t="s">
        <v>932</v>
      </c>
      <c r="O40" s="55" t="s">
        <v>418</v>
      </c>
      <c r="P40" s="52" t="s">
        <v>571</v>
      </c>
      <c r="Q40" s="55" t="s">
        <v>526</v>
      </c>
      <c r="R40" s="52" t="s">
        <v>965</v>
      </c>
      <c r="S40" s="53" t="s">
        <v>892</v>
      </c>
      <c r="T40" s="24"/>
      <c r="U40" s="24"/>
    </row>
    <row r="41" spans="1:21" ht="15">
      <c r="A41" s="132"/>
      <c r="B41" s="132"/>
      <c r="C41" s="56" t="s">
        <v>69</v>
      </c>
      <c r="D41" s="52">
        <v>7378</v>
      </c>
      <c r="E41" s="53">
        <v>9.4E-2</v>
      </c>
      <c r="F41" s="52">
        <v>2030</v>
      </c>
      <c r="G41" s="55">
        <v>0.18</v>
      </c>
      <c r="H41" s="52">
        <v>2610</v>
      </c>
      <c r="I41" s="55">
        <v>0.161</v>
      </c>
      <c r="J41" s="52">
        <v>945</v>
      </c>
      <c r="K41" s="55">
        <v>0.25700000000000001</v>
      </c>
      <c r="L41" s="52" t="s">
        <v>1099</v>
      </c>
      <c r="M41" s="55" t="s">
        <v>247</v>
      </c>
      <c r="N41" s="52" t="s">
        <v>765</v>
      </c>
      <c r="O41" s="55" t="s">
        <v>1027</v>
      </c>
      <c r="P41" s="52" t="s">
        <v>1245</v>
      </c>
      <c r="Q41" s="55" t="s">
        <v>95</v>
      </c>
      <c r="R41" s="52" t="s">
        <v>1106</v>
      </c>
      <c r="S41" s="53" t="s">
        <v>545</v>
      </c>
      <c r="T41" s="24"/>
      <c r="U41" s="24"/>
    </row>
    <row r="42" spans="1:21" ht="15">
      <c r="A42" s="132"/>
      <c r="B42" s="132"/>
      <c r="C42" s="56" t="s">
        <v>70</v>
      </c>
      <c r="D42" s="52">
        <v>157019</v>
      </c>
      <c r="E42" s="53">
        <v>1.4999999999999999E-2</v>
      </c>
      <c r="F42" s="52">
        <v>20437</v>
      </c>
      <c r="G42" s="55">
        <v>5.2999999999999999E-2</v>
      </c>
      <c r="H42" s="52">
        <v>41942</v>
      </c>
      <c r="I42" s="55">
        <v>3.5999999999999997E-2</v>
      </c>
      <c r="J42" s="52">
        <v>30007</v>
      </c>
      <c r="K42" s="55">
        <v>4.2000000000000003E-2</v>
      </c>
      <c r="L42" s="52">
        <v>23200</v>
      </c>
      <c r="M42" s="55">
        <v>0.05</v>
      </c>
      <c r="N42" s="52">
        <v>10462</v>
      </c>
      <c r="O42" s="55">
        <v>7.2999999999999995E-2</v>
      </c>
      <c r="P42" s="52">
        <v>27140</v>
      </c>
      <c r="Q42" s="55">
        <v>4.5999999999999999E-2</v>
      </c>
      <c r="R42" s="52">
        <v>3831</v>
      </c>
      <c r="S42" s="53">
        <v>0.127</v>
      </c>
      <c r="T42" s="24"/>
      <c r="U42" s="24"/>
    </row>
    <row r="43" spans="1:21" ht="15">
      <c r="A43" s="132"/>
      <c r="B43" s="132"/>
      <c r="C43" s="56" t="s">
        <v>71</v>
      </c>
      <c r="D43" s="52">
        <v>6074</v>
      </c>
      <c r="E43" s="53">
        <v>0.10299999999999999</v>
      </c>
      <c r="F43" s="52" t="s">
        <v>1096</v>
      </c>
      <c r="G43" s="55" t="s">
        <v>622</v>
      </c>
      <c r="H43" s="52">
        <v>1300</v>
      </c>
      <c r="I43" s="55">
        <v>0.22600000000000001</v>
      </c>
      <c r="J43" s="52" t="s">
        <v>1099</v>
      </c>
      <c r="K43" s="55" t="s">
        <v>308</v>
      </c>
      <c r="L43" s="52" t="s">
        <v>1487</v>
      </c>
      <c r="M43" s="55" t="s">
        <v>420</v>
      </c>
      <c r="N43" s="52" t="s">
        <v>1541</v>
      </c>
      <c r="O43" s="55" t="s">
        <v>1207</v>
      </c>
      <c r="P43" s="52">
        <v>1479</v>
      </c>
      <c r="Q43" s="55">
        <v>0.21</v>
      </c>
      <c r="R43" s="52" t="s">
        <v>531</v>
      </c>
      <c r="S43" s="53" t="s">
        <v>1107</v>
      </c>
      <c r="T43" s="24"/>
      <c r="U43" s="24"/>
    </row>
    <row r="44" spans="1:21">
      <c r="A44" s="34" t="s">
        <v>6</v>
      </c>
      <c r="B44" s="24"/>
      <c r="C44" s="24"/>
      <c r="D44" s="24"/>
      <c r="E44" s="24"/>
      <c r="F44" s="24"/>
      <c r="G44" s="24"/>
      <c r="H44" s="24"/>
      <c r="I44" s="24"/>
      <c r="J44" s="24"/>
      <c r="K44" s="24"/>
      <c r="L44" s="24"/>
      <c r="M44" s="24"/>
      <c r="N44" s="24"/>
      <c r="O44" s="24"/>
      <c r="P44" s="24"/>
      <c r="Q44" s="24"/>
      <c r="R44" s="24"/>
      <c r="S44" s="24"/>
      <c r="T44" s="24"/>
      <c r="U44" s="24"/>
    </row>
    <row r="45" spans="1:21">
      <c r="A45" s="34" t="s">
        <v>7</v>
      </c>
      <c r="B45" s="24"/>
      <c r="C45" s="24"/>
      <c r="D45" s="24"/>
      <c r="E45" s="24"/>
      <c r="F45" s="24"/>
      <c r="G45" s="24"/>
      <c r="H45" s="24"/>
      <c r="I45" s="24"/>
      <c r="J45" s="24"/>
      <c r="K45" s="24"/>
      <c r="L45" s="24"/>
      <c r="M45" s="24"/>
      <c r="N45" s="24"/>
      <c r="O45" s="24"/>
      <c r="P45" s="24"/>
      <c r="Q45" s="24"/>
      <c r="R45" s="24"/>
      <c r="S45" s="24"/>
      <c r="T45" s="24"/>
      <c r="U45" s="24"/>
    </row>
    <row r="46" spans="1:21">
      <c r="A46" s="34" t="s">
        <v>38</v>
      </c>
      <c r="B46" s="24"/>
      <c r="C46" s="24"/>
      <c r="D46" s="24"/>
      <c r="E46" s="24"/>
      <c r="F46" s="24"/>
      <c r="G46" s="24"/>
      <c r="H46" s="24"/>
      <c r="I46" s="24"/>
      <c r="J46" s="24"/>
      <c r="K46" s="24"/>
      <c r="L46" s="24"/>
      <c r="M46" s="24"/>
      <c r="N46" s="24"/>
      <c r="O46" s="24"/>
      <c r="P46" s="24"/>
      <c r="Q46" s="24"/>
      <c r="R46" s="24"/>
      <c r="S46" s="24"/>
      <c r="T46" s="24"/>
      <c r="U46" s="24"/>
    </row>
    <row r="47" spans="1:21">
      <c r="A47" s="34" t="s">
        <v>8</v>
      </c>
      <c r="B47" s="24"/>
      <c r="C47" s="24"/>
      <c r="D47" s="24"/>
      <c r="E47" s="24"/>
      <c r="F47" s="24"/>
      <c r="G47" s="24"/>
      <c r="H47" s="24"/>
      <c r="I47" s="24"/>
      <c r="J47" s="24"/>
      <c r="K47" s="24"/>
      <c r="L47" s="24"/>
      <c r="M47" s="24"/>
      <c r="N47" s="24"/>
      <c r="O47" s="24"/>
      <c r="P47" s="24"/>
      <c r="Q47" s="24"/>
      <c r="R47" s="24"/>
      <c r="S47" s="24"/>
      <c r="T47" s="24"/>
      <c r="U47" s="24"/>
    </row>
    <row r="48" spans="1:21">
      <c r="A48" s="24"/>
      <c r="B48" s="24"/>
      <c r="C48" s="24"/>
      <c r="D48" s="24"/>
      <c r="E48" s="24"/>
      <c r="F48" s="24"/>
      <c r="G48" s="24"/>
      <c r="H48" s="24"/>
      <c r="I48" s="24"/>
      <c r="J48" s="24"/>
      <c r="K48" s="24"/>
      <c r="L48" s="24"/>
      <c r="M48" s="24"/>
      <c r="N48" s="24"/>
      <c r="O48" s="24"/>
      <c r="P48" s="24"/>
      <c r="Q48" s="24"/>
      <c r="R48" s="24"/>
      <c r="S48" s="24"/>
      <c r="T48" s="24"/>
      <c r="U48" s="24"/>
    </row>
    <row r="49" spans="1:21">
      <c r="A49" s="24"/>
      <c r="B49" s="24"/>
      <c r="C49" s="24"/>
      <c r="D49" s="24"/>
      <c r="E49" s="24"/>
      <c r="F49" s="24"/>
      <c r="G49" s="24"/>
      <c r="H49" s="24"/>
      <c r="I49" s="24"/>
      <c r="J49" s="24"/>
      <c r="K49" s="24"/>
      <c r="L49" s="24"/>
      <c r="M49" s="24"/>
      <c r="N49" s="24"/>
      <c r="O49" s="24"/>
      <c r="P49" s="24"/>
      <c r="Q49" s="24"/>
      <c r="R49" s="24"/>
      <c r="S49" s="24"/>
      <c r="T49" s="24"/>
      <c r="U49" s="24"/>
    </row>
    <row r="50" spans="1:21">
      <c r="A50" s="24"/>
      <c r="B50" s="24"/>
      <c r="C50" s="24"/>
      <c r="D50" s="24"/>
      <c r="E50" s="24"/>
      <c r="F50" s="24"/>
      <c r="G50" s="24"/>
      <c r="H50" s="24"/>
      <c r="I50" s="24"/>
      <c r="J50" s="24"/>
      <c r="K50" s="24"/>
      <c r="L50" s="24"/>
      <c r="M50" s="24"/>
      <c r="N50" s="24"/>
      <c r="O50" s="24"/>
      <c r="P50" s="24"/>
      <c r="Q50" s="24"/>
      <c r="R50" s="24"/>
      <c r="S50" s="24"/>
      <c r="T50" s="24"/>
      <c r="U50" s="24"/>
    </row>
    <row r="51" spans="1:21">
      <c r="A51" s="24"/>
      <c r="B51" s="24"/>
      <c r="C51" s="24"/>
      <c r="D51" s="24"/>
      <c r="E51" s="24"/>
      <c r="F51" s="24"/>
      <c r="G51" s="24"/>
      <c r="H51" s="24"/>
      <c r="I51" s="24"/>
      <c r="J51" s="24"/>
      <c r="K51" s="24"/>
      <c r="L51" s="24"/>
      <c r="M51" s="24"/>
      <c r="N51" s="24"/>
      <c r="O51" s="24"/>
      <c r="P51" s="24"/>
      <c r="Q51" s="24"/>
      <c r="R51" s="24"/>
      <c r="S51" s="24"/>
      <c r="T51" s="24"/>
      <c r="U51" s="24"/>
    </row>
  </sheetData>
  <mergeCells count="17">
    <mergeCell ref="A5:A43"/>
    <mergeCell ref="B5:C5"/>
    <mergeCell ref="B6:B7"/>
    <mergeCell ref="B8:B11"/>
    <mergeCell ref="B12:B16"/>
    <mergeCell ref="B17:B22"/>
    <mergeCell ref="B23:B32"/>
    <mergeCell ref="B33:B43"/>
    <mergeCell ref="N3:O3"/>
    <mergeCell ref="P3:Q3"/>
    <mergeCell ref="R3:S3"/>
    <mergeCell ref="A3:C4"/>
    <mergeCell ref="D3:E3"/>
    <mergeCell ref="F3:G3"/>
    <mergeCell ref="H3:I3"/>
    <mergeCell ref="J3:K3"/>
    <mergeCell ref="L3:M3"/>
  </mergeCells>
  <pageMargins left="0.70866141732283472" right="0.70866141732283472" top="0.78740157480314965" bottom="0.78740157480314965" header="0.31496062992125984" footer="0.31496062992125984"/>
  <pageSetup paperSize="8" scale="87" orientation="landscape" r:id="rId1"/>
</worksheet>
</file>

<file path=xl/worksheets/sheet34.xml><?xml version="1.0" encoding="utf-8"?>
<worksheet xmlns="http://schemas.openxmlformats.org/spreadsheetml/2006/main" xmlns:r="http://schemas.openxmlformats.org/officeDocument/2006/relationships">
  <sheetPr codeName="Tabelle27">
    <pageSetUpPr fitToPage="1"/>
  </sheetPr>
  <dimension ref="A1:U51"/>
  <sheetViews>
    <sheetView zoomScaleNormal="100" workbookViewId="0">
      <pane xSplit="3" ySplit="4" topLeftCell="D5" activePane="bottomRight" state="frozen"/>
      <selection activeCell="D5" sqref="D5"/>
      <selection pane="topRight" activeCell="D5" sqref="D5"/>
      <selection pane="bottomLeft" activeCell="D5" sqref="D5"/>
      <selection pane="bottomRight" activeCell="D5" sqref="D5"/>
    </sheetView>
  </sheetViews>
  <sheetFormatPr baseColWidth="10" defaultRowHeight="14.25"/>
  <cols>
    <col min="1" max="1" width="10.625" customWidth="1"/>
    <col min="2" max="2" width="14" customWidth="1"/>
    <col min="3" max="3" width="34.75" bestFit="1" customWidth="1"/>
    <col min="4" max="19" width="8.75" customWidth="1"/>
    <col min="20" max="20" width="1.25" customWidth="1"/>
  </cols>
  <sheetData>
    <row r="1" spans="1:21">
      <c r="A1" s="22" t="s">
        <v>39</v>
      </c>
      <c r="B1" s="1"/>
      <c r="C1" s="1"/>
      <c r="D1" s="2"/>
      <c r="E1" s="2"/>
      <c r="F1" s="2"/>
      <c r="G1" s="2"/>
      <c r="H1" s="2"/>
      <c r="I1" s="2"/>
      <c r="J1" s="24"/>
      <c r="K1" s="24"/>
      <c r="L1" s="24"/>
      <c r="M1" s="24"/>
      <c r="N1" s="24"/>
      <c r="O1" s="24"/>
      <c r="P1" s="24"/>
      <c r="Q1" s="4"/>
      <c r="R1" s="24"/>
      <c r="S1" s="4" t="s">
        <v>37</v>
      </c>
      <c r="T1" s="24"/>
      <c r="U1" s="24"/>
    </row>
    <row r="2" spans="1:21">
      <c r="A2" s="5"/>
      <c r="B2" s="5"/>
      <c r="C2" s="5"/>
      <c r="D2" s="6"/>
      <c r="E2" s="6"/>
      <c r="F2" s="6"/>
      <c r="G2" s="6"/>
      <c r="H2" s="6"/>
      <c r="I2" s="6"/>
      <c r="J2" s="24"/>
      <c r="K2" s="24"/>
      <c r="L2" s="24"/>
      <c r="M2" s="24"/>
      <c r="N2" s="24"/>
      <c r="O2" s="24"/>
      <c r="P2" s="24"/>
      <c r="R2" s="24"/>
      <c r="S2" s="24"/>
      <c r="T2" s="24"/>
      <c r="U2" s="24"/>
    </row>
    <row r="3" spans="1:21" ht="105.75" customHeight="1">
      <c r="A3" s="136" t="s">
        <v>40</v>
      </c>
      <c r="B3" s="137"/>
      <c r="C3" s="138"/>
      <c r="D3" s="133" t="s">
        <v>0</v>
      </c>
      <c r="E3" s="134"/>
      <c r="F3" s="133" t="s">
        <v>1133</v>
      </c>
      <c r="G3" s="134"/>
      <c r="H3" s="133" t="s">
        <v>1261</v>
      </c>
      <c r="I3" s="134"/>
      <c r="J3" s="133" t="s">
        <v>1134</v>
      </c>
      <c r="K3" s="134"/>
      <c r="L3" s="133" t="s">
        <v>1262</v>
      </c>
      <c r="M3" s="134"/>
      <c r="N3" s="133" t="s">
        <v>1135</v>
      </c>
      <c r="O3" s="134"/>
      <c r="P3" s="133" t="s">
        <v>1136</v>
      </c>
      <c r="Q3" s="134"/>
      <c r="R3" s="133" t="s">
        <v>1</v>
      </c>
      <c r="S3" s="135"/>
      <c r="T3" s="24"/>
      <c r="U3" s="24"/>
    </row>
    <row r="4" spans="1:21" ht="39" customHeight="1">
      <c r="A4" s="139"/>
      <c r="B4" s="140"/>
      <c r="C4" s="141"/>
      <c r="D4" s="13" t="s">
        <v>2</v>
      </c>
      <c r="E4" s="14" t="s">
        <v>3</v>
      </c>
      <c r="F4" s="15" t="s">
        <v>2</v>
      </c>
      <c r="G4" s="16" t="s">
        <v>3</v>
      </c>
      <c r="H4" s="13" t="s">
        <v>2</v>
      </c>
      <c r="I4" s="14" t="s">
        <v>3</v>
      </c>
      <c r="J4" s="15" t="s">
        <v>2</v>
      </c>
      <c r="K4" s="16" t="s">
        <v>3</v>
      </c>
      <c r="L4" s="13" t="s">
        <v>2</v>
      </c>
      <c r="M4" s="14" t="s">
        <v>3</v>
      </c>
      <c r="N4" s="15" t="s">
        <v>2</v>
      </c>
      <c r="O4" s="14" t="s">
        <v>3</v>
      </c>
      <c r="P4" s="13" t="s">
        <v>2</v>
      </c>
      <c r="Q4" s="14" t="s">
        <v>3</v>
      </c>
      <c r="R4" s="15" t="s">
        <v>2</v>
      </c>
      <c r="S4" s="57" t="s">
        <v>3</v>
      </c>
      <c r="T4" s="24"/>
      <c r="U4" s="24"/>
    </row>
    <row r="5" spans="1:21" ht="12.95" customHeight="1">
      <c r="A5" s="132" t="s">
        <v>35</v>
      </c>
      <c r="B5" s="142" t="s">
        <v>0</v>
      </c>
      <c r="C5" s="143"/>
      <c r="D5" s="50">
        <v>58457</v>
      </c>
      <c r="E5" s="51">
        <v>4.0000000000000001E-3</v>
      </c>
      <c r="F5" s="50">
        <v>7175</v>
      </c>
      <c r="G5" s="54">
        <v>8.5000000000000006E-2</v>
      </c>
      <c r="H5" s="50">
        <v>12499</v>
      </c>
      <c r="I5" s="54">
        <v>6.0999999999999999E-2</v>
      </c>
      <c r="J5" s="50">
        <v>20655</v>
      </c>
      <c r="K5" s="54">
        <v>4.2999999999999997E-2</v>
      </c>
      <c r="L5" s="50">
        <v>6227</v>
      </c>
      <c r="M5" s="54">
        <v>9.2999999999999999E-2</v>
      </c>
      <c r="N5" s="50">
        <v>5533</v>
      </c>
      <c r="O5" s="54">
        <v>9.7000000000000003E-2</v>
      </c>
      <c r="P5" s="50">
        <v>5470</v>
      </c>
      <c r="Q5" s="54">
        <v>0.1</v>
      </c>
      <c r="R5" s="50">
        <v>898</v>
      </c>
      <c r="S5" s="51">
        <v>0.26200000000000001</v>
      </c>
      <c r="T5" s="24"/>
      <c r="U5" s="24"/>
    </row>
    <row r="6" spans="1:21" ht="12.95" customHeight="1">
      <c r="A6" s="132"/>
      <c r="B6" s="144" t="s">
        <v>41</v>
      </c>
      <c r="C6" s="25" t="s">
        <v>42</v>
      </c>
      <c r="D6" s="52">
        <v>28706</v>
      </c>
      <c r="E6" s="53">
        <v>3.2000000000000001E-2</v>
      </c>
      <c r="F6" s="52">
        <v>2934</v>
      </c>
      <c r="G6" s="55">
        <v>0.13900000000000001</v>
      </c>
      <c r="H6" s="52">
        <v>5271</v>
      </c>
      <c r="I6" s="55">
        <v>0.10100000000000001</v>
      </c>
      <c r="J6" s="52">
        <v>10916</v>
      </c>
      <c r="K6" s="55">
        <v>6.5000000000000002E-2</v>
      </c>
      <c r="L6" s="52">
        <v>2316</v>
      </c>
      <c r="M6" s="55">
        <v>0.158</v>
      </c>
      <c r="N6" s="52">
        <v>3858</v>
      </c>
      <c r="O6" s="55">
        <v>0.11700000000000001</v>
      </c>
      <c r="P6" s="52">
        <v>2950</v>
      </c>
      <c r="Q6" s="55">
        <v>0.14000000000000001</v>
      </c>
      <c r="R6" s="52" t="s">
        <v>1129</v>
      </c>
      <c r="S6" s="53" t="s">
        <v>624</v>
      </c>
      <c r="T6" s="24"/>
      <c r="U6" s="24"/>
    </row>
    <row r="7" spans="1:21" ht="15">
      <c r="A7" s="132"/>
      <c r="B7" s="144"/>
      <c r="C7" s="25" t="s">
        <v>43</v>
      </c>
      <c r="D7" s="52">
        <v>29751</v>
      </c>
      <c r="E7" s="53">
        <v>3.2000000000000001E-2</v>
      </c>
      <c r="F7" s="52">
        <v>4242</v>
      </c>
      <c r="G7" s="55">
        <v>0.114</v>
      </c>
      <c r="H7" s="52">
        <v>7228</v>
      </c>
      <c r="I7" s="55">
        <v>8.5000000000000006E-2</v>
      </c>
      <c r="J7" s="52">
        <v>9739</v>
      </c>
      <c r="K7" s="55">
        <v>7.1999999999999995E-2</v>
      </c>
      <c r="L7" s="52">
        <v>3910</v>
      </c>
      <c r="M7" s="55">
        <v>0.12</v>
      </c>
      <c r="N7" s="52">
        <v>1675</v>
      </c>
      <c r="O7" s="55">
        <v>0.186</v>
      </c>
      <c r="P7" s="52">
        <v>2520</v>
      </c>
      <c r="Q7" s="55">
        <v>0.152</v>
      </c>
      <c r="R7" s="52" t="s">
        <v>909</v>
      </c>
      <c r="S7" s="53" t="s">
        <v>1130</v>
      </c>
      <c r="T7" s="24"/>
      <c r="U7" s="24"/>
    </row>
    <row r="8" spans="1:21" ht="15">
      <c r="A8" s="132"/>
      <c r="B8" s="144" t="s">
        <v>44</v>
      </c>
      <c r="C8" s="25" t="s">
        <v>1249</v>
      </c>
      <c r="D8" s="52">
        <v>9007</v>
      </c>
      <c r="E8" s="53">
        <v>7.5999999999999998E-2</v>
      </c>
      <c r="F8" s="52">
        <v>812</v>
      </c>
      <c r="G8" s="55">
        <v>0.26900000000000002</v>
      </c>
      <c r="H8" s="52">
        <v>3122</v>
      </c>
      <c r="I8" s="55">
        <v>0.13500000000000001</v>
      </c>
      <c r="J8" s="52">
        <v>2293</v>
      </c>
      <c r="K8" s="55">
        <v>0.16</v>
      </c>
      <c r="L8" s="52">
        <v>1769</v>
      </c>
      <c r="M8" s="55">
        <v>0.183</v>
      </c>
      <c r="N8" s="52" t="s">
        <v>1272</v>
      </c>
      <c r="O8" s="55" t="s">
        <v>940</v>
      </c>
      <c r="P8" s="52" t="s">
        <v>141</v>
      </c>
      <c r="Q8" s="55" t="s">
        <v>709</v>
      </c>
      <c r="R8" s="52" t="s">
        <v>534</v>
      </c>
      <c r="S8" s="53" t="s">
        <v>117</v>
      </c>
      <c r="T8" s="24"/>
      <c r="U8" s="24"/>
    </row>
    <row r="9" spans="1:21" ht="15">
      <c r="A9" s="132"/>
      <c r="B9" s="144"/>
      <c r="C9" s="25" t="s">
        <v>1250</v>
      </c>
      <c r="D9" s="52">
        <v>16982</v>
      </c>
      <c r="E9" s="53">
        <v>5.1999999999999998E-2</v>
      </c>
      <c r="F9" s="52">
        <v>937</v>
      </c>
      <c r="G9" s="55">
        <v>0.26600000000000001</v>
      </c>
      <c r="H9" s="52">
        <v>2042</v>
      </c>
      <c r="I9" s="55">
        <v>0.17499999999999999</v>
      </c>
      <c r="J9" s="52">
        <v>7090</v>
      </c>
      <c r="K9" s="55">
        <v>8.6999999999999994E-2</v>
      </c>
      <c r="L9" s="52">
        <v>1796</v>
      </c>
      <c r="M9" s="55">
        <v>0.184</v>
      </c>
      <c r="N9" s="52">
        <v>2341</v>
      </c>
      <c r="O9" s="55">
        <v>0.157</v>
      </c>
      <c r="P9" s="52">
        <v>2633</v>
      </c>
      <c r="Q9" s="55">
        <v>0.151</v>
      </c>
      <c r="R9" s="52" t="s">
        <v>1599</v>
      </c>
      <c r="S9" s="53" t="s">
        <v>1591</v>
      </c>
      <c r="T9" s="24"/>
      <c r="U9" s="24"/>
    </row>
    <row r="10" spans="1:21" ht="15">
      <c r="A10" s="132"/>
      <c r="B10" s="144"/>
      <c r="C10" s="25" t="s">
        <v>1251</v>
      </c>
      <c r="D10" s="52">
        <v>19656</v>
      </c>
      <c r="E10" s="53">
        <v>4.3999999999999997E-2</v>
      </c>
      <c r="F10" s="52">
        <v>1982</v>
      </c>
      <c r="G10" s="55">
        <v>0.17100000000000001</v>
      </c>
      <c r="H10" s="52">
        <v>3869</v>
      </c>
      <c r="I10" s="55">
        <v>0.11799999999999999</v>
      </c>
      <c r="J10" s="52">
        <v>7630</v>
      </c>
      <c r="K10" s="55">
        <v>8.1000000000000003E-2</v>
      </c>
      <c r="L10" s="52">
        <v>1936</v>
      </c>
      <c r="M10" s="55">
        <v>0.16900000000000001</v>
      </c>
      <c r="N10" s="52">
        <v>2218</v>
      </c>
      <c r="O10" s="55">
        <v>0.156</v>
      </c>
      <c r="P10" s="52">
        <v>1756</v>
      </c>
      <c r="Q10" s="55">
        <v>0.18</v>
      </c>
      <c r="R10" s="52" t="s">
        <v>554</v>
      </c>
      <c r="S10" s="53" t="s">
        <v>876</v>
      </c>
      <c r="T10" s="24"/>
      <c r="U10" s="24"/>
    </row>
    <row r="11" spans="1:21" ht="15">
      <c r="A11" s="132"/>
      <c r="B11" s="144"/>
      <c r="C11" s="25" t="s">
        <v>45</v>
      </c>
      <c r="D11" s="52">
        <v>12812</v>
      </c>
      <c r="E11" s="53">
        <v>5.8000000000000003E-2</v>
      </c>
      <c r="F11" s="52">
        <v>3443</v>
      </c>
      <c r="G11" s="55">
        <v>0.125</v>
      </c>
      <c r="H11" s="52">
        <v>3467</v>
      </c>
      <c r="I11" s="55">
        <v>0.124</v>
      </c>
      <c r="J11" s="52">
        <v>3642</v>
      </c>
      <c r="K11" s="55">
        <v>0.11899999999999999</v>
      </c>
      <c r="L11" s="52" t="s">
        <v>801</v>
      </c>
      <c r="M11" s="55" t="s">
        <v>287</v>
      </c>
      <c r="N11" s="52">
        <v>745</v>
      </c>
      <c r="O11" s="55">
        <v>0.26500000000000001</v>
      </c>
      <c r="P11" s="52" t="s">
        <v>1022</v>
      </c>
      <c r="Q11" s="55" t="s">
        <v>310</v>
      </c>
      <c r="R11" s="52" t="s">
        <v>884</v>
      </c>
      <c r="S11" s="53" t="s">
        <v>179</v>
      </c>
      <c r="T11" s="24"/>
      <c r="U11" s="24"/>
    </row>
    <row r="12" spans="1:21" ht="15">
      <c r="A12" s="132"/>
      <c r="B12" s="144" t="s">
        <v>46</v>
      </c>
      <c r="C12" s="26" t="s">
        <v>47</v>
      </c>
      <c r="D12" s="52">
        <v>50857</v>
      </c>
      <c r="E12" s="53">
        <v>1.2E-2</v>
      </c>
      <c r="F12" s="52">
        <v>5509</v>
      </c>
      <c r="G12" s="55">
        <v>9.7000000000000003E-2</v>
      </c>
      <c r="H12" s="52">
        <v>10335</v>
      </c>
      <c r="I12" s="55">
        <v>6.7000000000000004E-2</v>
      </c>
      <c r="J12" s="52">
        <v>19187</v>
      </c>
      <c r="K12" s="55">
        <v>4.4999999999999998E-2</v>
      </c>
      <c r="L12" s="52">
        <v>5613</v>
      </c>
      <c r="M12" s="55">
        <v>9.8000000000000004E-2</v>
      </c>
      <c r="N12" s="52">
        <v>5127</v>
      </c>
      <c r="O12" s="55">
        <v>0.1</v>
      </c>
      <c r="P12" s="52">
        <v>4535</v>
      </c>
      <c r="Q12" s="55">
        <v>0.11</v>
      </c>
      <c r="R12" s="52" t="s">
        <v>1131</v>
      </c>
      <c r="S12" s="53" t="s">
        <v>1132</v>
      </c>
      <c r="T12" s="24"/>
      <c r="U12" s="24"/>
    </row>
    <row r="13" spans="1:21" ht="15">
      <c r="A13" s="132"/>
      <c r="B13" s="144"/>
      <c r="C13" s="25" t="s">
        <v>1248</v>
      </c>
      <c r="D13" s="52">
        <v>5792</v>
      </c>
      <c r="E13" s="53">
        <v>0.105</v>
      </c>
      <c r="F13" s="52">
        <v>1364</v>
      </c>
      <c r="G13" s="55">
        <v>0.22</v>
      </c>
      <c r="H13" s="52">
        <v>1497</v>
      </c>
      <c r="I13" s="55">
        <v>0.21299999999999999</v>
      </c>
      <c r="J13" s="52">
        <v>1203</v>
      </c>
      <c r="K13" s="55">
        <v>0.24</v>
      </c>
      <c r="L13" s="52" t="s">
        <v>431</v>
      </c>
      <c r="M13" s="55" t="s">
        <v>1267</v>
      </c>
      <c r="N13" s="52" t="s">
        <v>1616</v>
      </c>
      <c r="O13" s="55" t="s">
        <v>107</v>
      </c>
      <c r="P13" s="52" t="s">
        <v>1095</v>
      </c>
      <c r="Q13" s="55" t="s">
        <v>354</v>
      </c>
      <c r="R13" s="52" t="s">
        <v>965</v>
      </c>
      <c r="S13" s="53" t="s">
        <v>715</v>
      </c>
      <c r="T13" s="24"/>
      <c r="U13" s="24"/>
    </row>
    <row r="14" spans="1:21" ht="15">
      <c r="A14" s="132"/>
      <c r="B14" s="144"/>
      <c r="C14" s="25" t="s">
        <v>48</v>
      </c>
      <c r="D14" s="52">
        <v>1026</v>
      </c>
      <c r="E14" s="53">
        <v>0.26600000000000001</v>
      </c>
      <c r="F14" s="52" t="s">
        <v>473</v>
      </c>
      <c r="G14" s="55" t="s">
        <v>1009</v>
      </c>
      <c r="H14" s="52" t="s">
        <v>653</v>
      </c>
      <c r="I14" s="55" t="s">
        <v>113</v>
      </c>
      <c r="J14" s="52" t="s">
        <v>1126</v>
      </c>
      <c r="K14" s="55" t="s">
        <v>998</v>
      </c>
      <c r="L14" s="52" t="s">
        <v>1575</v>
      </c>
      <c r="M14" s="55" t="s">
        <v>220</v>
      </c>
      <c r="N14" s="52" t="s">
        <v>74</v>
      </c>
      <c r="O14" s="55" t="s">
        <v>75</v>
      </c>
      <c r="P14" s="52" t="s">
        <v>74</v>
      </c>
      <c r="Q14" s="55" t="s">
        <v>75</v>
      </c>
      <c r="R14" s="52" t="s">
        <v>74</v>
      </c>
      <c r="S14" s="53" t="s">
        <v>75</v>
      </c>
      <c r="T14" s="24"/>
      <c r="U14" s="24"/>
    </row>
    <row r="15" spans="1:21" ht="15">
      <c r="A15" s="132"/>
      <c r="B15" s="144"/>
      <c r="C15" s="25" t="s">
        <v>49</v>
      </c>
      <c r="D15" s="52" t="s">
        <v>1017</v>
      </c>
      <c r="E15" s="53" t="s">
        <v>302</v>
      </c>
      <c r="F15" s="52" t="s">
        <v>1093</v>
      </c>
      <c r="G15" s="55" t="s">
        <v>1030</v>
      </c>
      <c r="H15" s="52" t="s">
        <v>1073</v>
      </c>
      <c r="I15" s="55" t="s">
        <v>890</v>
      </c>
      <c r="J15" s="52" t="s">
        <v>970</v>
      </c>
      <c r="K15" s="55" t="s">
        <v>222</v>
      </c>
      <c r="L15" s="52" t="s">
        <v>1594</v>
      </c>
      <c r="M15" s="55" t="s">
        <v>553</v>
      </c>
      <c r="N15" s="52" t="s">
        <v>74</v>
      </c>
      <c r="O15" s="55" t="s">
        <v>75</v>
      </c>
      <c r="P15" s="52" t="s">
        <v>149</v>
      </c>
      <c r="Q15" s="55" t="s">
        <v>594</v>
      </c>
      <c r="R15" s="52" t="s">
        <v>1001</v>
      </c>
      <c r="S15" s="53" t="s">
        <v>562</v>
      </c>
      <c r="T15" s="24"/>
      <c r="U15" s="24"/>
    </row>
    <row r="16" spans="1:21" ht="15">
      <c r="A16" s="132"/>
      <c r="B16" s="144"/>
      <c r="C16" s="25" t="s">
        <v>50</v>
      </c>
      <c r="D16" s="52" t="s">
        <v>74</v>
      </c>
      <c r="E16" s="53" t="s">
        <v>75</v>
      </c>
      <c r="F16" s="52" t="s">
        <v>74</v>
      </c>
      <c r="G16" s="55" t="s">
        <v>75</v>
      </c>
      <c r="H16" s="52" t="s">
        <v>74</v>
      </c>
      <c r="I16" s="55" t="s">
        <v>75</v>
      </c>
      <c r="J16" s="52" t="s">
        <v>74</v>
      </c>
      <c r="K16" s="55" t="s">
        <v>75</v>
      </c>
      <c r="L16" s="52" t="s">
        <v>74</v>
      </c>
      <c r="M16" s="55" t="s">
        <v>75</v>
      </c>
      <c r="N16" s="52" t="s">
        <v>74</v>
      </c>
      <c r="O16" s="55" t="s">
        <v>75</v>
      </c>
      <c r="P16" s="52" t="s">
        <v>74</v>
      </c>
      <c r="Q16" s="55" t="s">
        <v>75</v>
      </c>
      <c r="R16" s="52" t="s">
        <v>74</v>
      </c>
      <c r="S16" s="53" t="s">
        <v>75</v>
      </c>
      <c r="T16" s="24"/>
      <c r="U16" s="24"/>
    </row>
    <row r="17" spans="1:21" ht="15">
      <c r="A17" s="132"/>
      <c r="B17" s="145" t="s">
        <v>51</v>
      </c>
      <c r="C17" s="56" t="s">
        <v>1252</v>
      </c>
      <c r="D17" s="52">
        <v>44581</v>
      </c>
      <c r="E17" s="53">
        <v>1.7000000000000001E-2</v>
      </c>
      <c r="F17" s="52">
        <v>4479</v>
      </c>
      <c r="G17" s="55">
        <v>0.108</v>
      </c>
      <c r="H17" s="52">
        <v>9119</v>
      </c>
      <c r="I17" s="55">
        <v>7.1999999999999995E-2</v>
      </c>
      <c r="J17" s="52">
        <v>17176</v>
      </c>
      <c r="K17" s="55">
        <v>4.9000000000000002E-2</v>
      </c>
      <c r="L17" s="52">
        <v>4937</v>
      </c>
      <c r="M17" s="55">
        <v>0.105</v>
      </c>
      <c r="N17" s="52">
        <v>4601</v>
      </c>
      <c r="O17" s="55">
        <v>0.106</v>
      </c>
      <c r="P17" s="52">
        <v>3892</v>
      </c>
      <c r="Q17" s="55">
        <v>0.11899999999999999</v>
      </c>
      <c r="R17" s="52" t="s">
        <v>771</v>
      </c>
      <c r="S17" s="53" t="s">
        <v>1183</v>
      </c>
      <c r="T17" s="24"/>
      <c r="U17" s="24"/>
    </row>
    <row r="18" spans="1:21" ht="15">
      <c r="A18" s="132"/>
      <c r="B18" s="145"/>
      <c r="C18" s="56" t="s">
        <v>1253</v>
      </c>
      <c r="D18" s="52">
        <v>4650</v>
      </c>
      <c r="E18" s="53">
        <v>0.108</v>
      </c>
      <c r="F18" s="52" t="s">
        <v>1388</v>
      </c>
      <c r="G18" s="55" t="s">
        <v>1123</v>
      </c>
      <c r="H18" s="52">
        <v>869</v>
      </c>
      <c r="I18" s="55">
        <v>0.25700000000000001</v>
      </c>
      <c r="J18" s="52">
        <v>1359</v>
      </c>
      <c r="K18" s="55">
        <v>0.20499999999999999</v>
      </c>
      <c r="L18" s="52" t="s">
        <v>1515</v>
      </c>
      <c r="M18" s="55" t="s">
        <v>670</v>
      </c>
      <c r="N18" s="52" t="s">
        <v>154</v>
      </c>
      <c r="O18" s="55" t="s">
        <v>638</v>
      </c>
      <c r="P18" s="52" t="s">
        <v>1389</v>
      </c>
      <c r="Q18" s="55" t="s">
        <v>1107</v>
      </c>
      <c r="R18" s="52" t="s">
        <v>1390</v>
      </c>
      <c r="S18" s="53" t="s">
        <v>592</v>
      </c>
      <c r="T18" s="24"/>
      <c r="U18" s="24"/>
    </row>
    <row r="19" spans="1:21" ht="15">
      <c r="A19" s="132"/>
      <c r="B19" s="145"/>
      <c r="C19" s="56" t="s">
        <v>1254</v>
      </c>
      <c r="D19" s="52">
        <v>6569</v>
      </c>
      <c r="E19" s="53">
        <v>9.7000000000000003E-2</v>
      </c>
      <c r="F19" s="52">
        <v>1540</v>
      </c>
      <c r="G19" s="55">
        <v>0.20699999999999999</v>
      </c>
      <c r="H19" s="52">
        <v>1863</v>
      </c>
      <c r="I19" s="55">
        <v>0.191</v>
      </c>
      <c r="J19" s="52">
        <v>1152</v>
      </c>
      <c r="K19" s="55">
        <v>0.245</v>
      </c>
      <c r="L19" s="52" t="s">
        <v>736</v>
      </c>
      <c r="M19" s="55" t="s">
        <v>610</v>
      </c>
      <c r="N19" s="52" t="s">
        <v>1597</v>
      </c>
      <c r="O19" s="55" t="s">
        <v>1015</v>
      </c>
      <c r="P19" s="52" t="s">
        <v>1066</v>
      </c>
      <c r="Q19" s="55" t="s">
        <v>574</v>
      </c>
      <c r="R19" s="52" t="s">
        <v>798</v>
      </c>
      <c r="S19" s="53" t="s">
        <v>430</v>
      </c>
      <c r="T19" s="24"/>
      <c r="U19" s="24"/>
    </row>
    <row r="20" spans="1:21" ht="15">
      <c r="A20" s="132"/>
      <c r="B20" s="145"/>
      <c r="C20" s="56" t="s">
        <v>1255</v>
      </c>
      <c r="D20" s="52" t="s">
        <v>477</v>
      </c>
      <c r="E20" s="53" t="s">
        <v>393</v>
      </c>
      <c r="F20" s="52" t="s">
        <v>561</v>
      </c>
      <c r="G20" s="55" t="s">
        <v>222</v>
      </c>
      <c r="H20" s="52" t="s">
        <v>768</v>
      </c>
      <c r="I20" s="55" t="s">
        <v>892</v>
      </c>
      <c r="J20" s="52" t="s">
        <v>682</v>
      </c>
      <c r="K20" s="55" t="s">
        <v>555</v>
      </c>
      <c r="L20" s="52" t="s">
        <v>74</v>
      </c>
      <c r="M20" s="55" t="s">
        <v>75</v>
      </c>
      <c r="N20" s="52" t="s">
        <v>1598</v>
      </c>
      <c r="O20" s="55" t="s">
        <v>580</v>
      </c>
      <c r="P20" s="52" t="s">
        <v>1093</v>
      </c>
      <c r="Q20" s="55" t="s">
        <v>1033</v>
      </c>
      <c r="R20" s="52" t="s">
        <v>74</v>
      </c>
      <c r="S20" s="53" t="s">
        <v>75</v>
      </c>
      <c r="T20" s="24"/>
      <c r="U20" s="24"/>
    </row>
    <row r="21" spans="1:21" ht="15">
      <c r="A21" s="132"/>
      <c r="B21" s="145"/>
      <c r="C21" s="56" t="s">
        <v>1256</v>
      </c>
      <c r="D21" s="52" t="s">
        <v>74</v>
      </c>
      <c r="E21" s="53" t="s">
        <v>75</v>
      </c>
      <c r="F21" s="52" t="s">
        <v>74</v>
      </c>
      <c r="G21" s="55" t="s">
        <v>75</v>
      </c>
      <c r="H21" s="52" t="s">
        <v>74</v>
      </c>
      <c r="I21" s="55" t="s">
        <v>75</v>
      </c>
      <c r="J21" s="52" t="s">
        <v>74</v>
      </c>
      <c r="K21" s="55" t="s">
        <v>75</v>
      </c>
      <c r="L21" s="52" t="s">
        <v>74</v>
      </c>
      <c r="M21" s="55" t="s">
        <v>75</v>
      </c>
      <c r="N21" s="52" t="s">
        <v>74</v>
      </c>
      <c r="O21" s="55" t="s">
        <v>75</v>
      </c>
      <c r="P21" s="52" t="s">
        <v>74</v>
      </c>
      <c r="Q21" s="55" t="s">
        <v>75</v>
      </c>
      <c r="R21" s="52" t="s">
        <v>74</v>
      </c>
      <c r="S21" s="53" t="s">
        <v>75</v>
      </c>
      <c r="T21" s="24"/>
      <c r="U21" s="24"/>
    </row>
    <row r="22" spans="1:21" ht="15">
      <c r="A22" s="132"/>
      <c r="B22" s="145"/>
      <c r="C22" s="56" t="s">
        <v>1257</v>
      </c>
      <c r="D22" s="52">
        <v>1750</v>
      </c>
      <c r="E22" s="53">
        <v>0.17899999999999999</v>
      </c>
      <c r="F22" s="52" t="s">
        <v>80</v>
      </c>
      <c r="G22" s="55" t="s">
        <v>1013</v>
      </c>
      <c r="H22" s="52" t="s">
        <v>1089</v>
      </c>
      <c r="I22" s="55" t="s">
        <v>593</v>
      </c>
      <c r="J22" s="52" t="s">
        <v>1266</v>
      </c>
      <c r="K22" s="55" t="s">
        <v>205</v>
      </c>
      <c r="L22" s="52" t="s">
        <v>74</v>
      </c>
      <c r="M22" s="55" t="s">
        <v>75</v>
      </c>
      <c r="N22" s="52" t="s">
        <v>1151</v>
      </c>
      <c r="O22" s="55" t="s">
        <v>1383</v>
      </c>
      <c r="P22" s="52" t="s">
        <v>1122</v>
      </c>
      <c r="Q22" s="55" t="s">
        <v>981</v>
      </c>
      <c r="R22" s="52" t="s">
        <v>1268</v>
      </c>
      <c r="S22" s="53" t="s">
        <v>1011</v>
      </c>
      <c r="T22" s="24"/>
      <c r="U22" s="24"/>
    </row>
    <row r="23" spans="1:21" ht="15">
      <c r="A23" s="132"/>
      <c r="B23" s="145" t="s">
        <v>52</v>
      </c>
      <c r="C23" s="27" t="s">
        <v>1258</v>
      </c>
      <c r="D23" s="52">
        <v>23052</v>
      </c>
      <c r="E23" s="53">
        <v>0.04</v>
      </c>
      <c r="F23" s="52">
        <v>1466</v>
      </c>
      <c r="G23" s="55">
        <v>0.20499999999999999</v>
      </c>
      <c r="H23" s="52">
        <v>3926</v>
      </c>
      <c r="I23" s="55">
        <v>0.12</v>
      </c>
      <c r="J23" s="52">
        <v>9476</v>
      </c>
      <c r="K23" s="55">
        <v>7.2999999999999995E-2</v>
      </c>
      <c r="L23" s="52">
        <v>1968</v>
      </c>
      <c r="M23" s="55">
        <v>0.17299999999999999</v>
      </c>
      <c r="N23" s="52">
        <v>3204</v>
      </c>
      <c r="O23" s="55">
        <v>0.13100000000000001</v>
      </c>
      <c r="P23" s="52">
        <v>2791</v>
      </c>
      <c r="Q23" s="55">
        <v>0.14399999999999999</v>
      </c>
      <c r="R23" s="52" t="s">
        <v>465</v>
      </c>
      <c r="S23" s="53" t="s">
        <v>510</v>
      </c>
      <c r="T23" s="24"/>
      <c r="U23" s="24"/>
    </row>
    <row r="24" spans="1:21" ht="15">
      <c r="A24" s="132"/>
      <c r="B24" s="145"/>
      <c r="C24" s="56" t="s">
        <v>1259</v>
      </c>
      <c r="D24" s="52">
        <v>3258</v>
      </c>
      <c r="E24" s="53">
        <v>0.13100000000000001</v>
      </c>
      <c r="F24" s="52" t="s">
        <v>194</v>
      </c>
      <c r="G24" s="55" t="s">
        <v>977</v>
      </c>
      <c r="H24" s="52" t="s">
        <v>158</v>
      </c>
      <c r="I24" s="55" t="s">
        <v>1082</v>
      </c>
      <c r="J24" s="52">
        <v>1490</v>
      </c>
      <c r="K24" s="55">
        <v>0.19700000000000001</v>
      </c>
      <c r="L24" s="52" t="s">
        <v>629</v>
      </c>
      <c r="M24" s="55" t="s">
        <v>598</v>
      </c>
      <c r="N24" s="52" t="s">
        <v>1060</v>
      </c>
      <c r="O24" s="55" t="s">
        <v>1130</v>
      </c>
      <c r="P24" s="52" t="s">
        <v>334</v>
      </c>
      <c r="Q24" s="55" t="s">
        <v>1130</v>
      </c>
      <c r="R24" s="52" t="s">
        <v>74</v>
      </c>
      <c r="S24" s="53" t="s">
        <v>75</v>
      </c>
      <c r="T24" s="24"/>
      <c r="U24" s="24"/>
    </row>
    <row r="25" spans="1:21" ht="15">
      <c r="A25" s="132"/>
      <c r="B25" s="145"/>
      <c r="C25" s="56" t="s">
        <v>1260</v>
      </c>
      <c r="D25" s="52">
        <v>3938</v>
      </c>
      <c r="E25" s="53">
        <v>0.11899999999999999</v>
      </c>
      <c r="F25" s="52" t="s">
        <v>408</v>
      </c>
      <c r="G25" s="55" t="s">
        <v>1230</v>
      </c>
      <c r="H25" s="52" t="s">
        <v>626</v>
      </c>
      <c r="I25" s="55" t="s">
        <v>595</v>
      </c>
      <c r="J25" s="52">
        <v>1683</v>
      </c>
      <c r="K25" s="55">
        <v>0.185</v>
      </c>
      <c r="L25" s="52" t="s">
        <v>1590</v>
      </c>
      <c r="M25" s="55" t="s">
        <v>663</v>
      </c>
      <c r="N25" s="52" t="s">
        <v>1175</v>
      </c>
      <c r="O25" s="55" t="s">
        <v>1117</v>
      </c>
      <c r="P25" s="52" t="s">
        <v>1077</v>
      </c>
      <c r="Q25" s="55" t="s">
        <v>718</v>
      </c>
      <c r="R25" s="52" t="s">
        <v>74</v>
      </c>
      <c r="S25" s="53" t="s">
        <v>75</v>
      </c>
      <c r="T25" s="24"/>
      <c r="U25" s="24"/>
    </row>
    <row r="26" spans="1:21" ht="15">
      <c r="A26" s="132"/>
      <c r="B26" s="145"/>
      <c r="C26" s="56" t="s">
        <v>53</v>
      </c>
      <c r="D26" s="52">
        <v>3665</v>
      </c>
      <c r="E26" s="53">
        <v>0.124</v>
      </c>
      <c r="F26" s="52" t="s">
        <v>779</v>
      </c>
      <c r="G26" s="55" t="s">
        <v>1110</v>
      </c>
      <c r="H26" s="52" t="s">
        <v>235</v>
      </c>
      <c r="I26" s="55" t="s">
        <v>1045</v>
      </c>
      <c r="J26" s="52">
        <v>1514</v>
      </c>
      <c r="K26" s="55">
        <v>0.19500000000000001</v>
      </c>
      <c r="L26" s="52" t="s">
        <v>1088</v>
      </c>
      <c r="M26" s="55" t="s">
        <v>818</v>
      </c>
      <c r="N26" s="52" t="s">
        <v>860</v>
      </c>
      <c r="O26" s="55" t="s">
        <v>619</v>
      </c>
      <c r="P26" s="52" t="s">
        <v>664</v>
      </c>
      <c r="Q26" s="55" t="s">
        <v>478</v>
      </c>
      <c r="R26" s="52" t="s">
        <v>74</v>
      </c>
      <c r="S26" s="53" t="s">
        <v>75</v>
      </c>
      <c r="T26" s="24"/>
      <c r="U26" s="24"/>
    </row>
    <row r="27" spans="1:21" ht="15">
      <c r="A27" s="132"/>
      <c r="B27" s="145"/>
      <c r="C27" s="27" t="s">
        <v>54</v>
      </c>
      <c r="D27" s="52">
        <v>1867</v>
      </c>
      <c r="E27" s="53">
        <v>0.18099999999999999</v>
      </c>
      <c r="F27" s="52" t="s">
        <v>264</v>
      </c>
      <c r="G27" s="55" t="s">
        <v>1027</v>
      </c>
      <c r="H27" s="52" t="s">
        <v>546</v>
      </c>
      <c r="I27" s="55" t="s">
        <v>638</v>
      </c>
      <c r="J27" s="52" t="s">
        <v>1120</v>
      </c>
      <c r="K27" s="55" t="s">
        <v>595</v>
      </c>
      <c r="L27" s="52" t="s">
        <v>1387</v>
      </c>
      <c r="M27" s="55" t="s">
        <v>1591</v>
      </c>
      <c r="N27" s="52" t="s">
        <v>491</v>
      </c>
      <c r="O27" s="55" t="s">
        <v>963</v>
      </c>
      <c r="P27" s="52" t="s">
        <v>491</v>
      </c>
      <c r="Q27" s="55" t="s">
        <v>1046</v>
      </c>
      <c r="R27" s="52" t="s">
        <v>74</v>
      </c>
      <c r="S27" s="53" t="s">
        <v>75</v>
      </c>
      <c r="T27" s="24"/>
      <c r="U27" s="24"/>
    </row>
    <row r="28" spans="1:21" ht="15">
      <c r="A28" s="132"/>
      <c r="B28" s="145"/>
      <c r="C28" s="27" t="s">
        <v>55</v>
      </c>
      <c r="D28" s="52">
        <v>4039</v>
      </c>
      <c r="E28" s="53">
        <v>0.11799999999999999</v>
      </c>
      <c r="F28" s="52" t="s">
        <v>1111</v>
      </c>
      <c r="G28" s="55" t="s">
        <v>670</v>
      </c>
      <c r="H28" s="52">
        <v>1487</v>
      </c>
      <c r="I28" s="55">
        <v>0.19600000000000001</v>
      </c>
      <c r="J28" s="52" t="s">
        <v>599</v>
      </c>
      <c r="K28" s="55" t="s">
        <v>1121</v>
      </c>
      <c r="L28" s="52">
        <v>1131</v>
      </c>
      <c r="M28" s="55">
        <v>0.23300000000000001</v>
      </c>
      <c r="N28" s="52" t="s">
        <v>74</v>
      </c>
      <c r="O28" s="55" t="s">
        <v>75</v>
      </c>
      <c r="P28" s="52" t="s">
        <v>823</v>
      </c>
      <c r="Q28" s="55" t="s">
        <v>938</v>
      </c>
      <c r="R28" s="52" t="s">
        <v>1127</v>
      </c>
      <c r="S28" s="53" t="s">
        <v>971</v>
      </c>
      <c r="T28" s="24"/>
      <c r="U28" s="24"/>
    </row>
    <row r="29" spans="1:21" ht="15">
      <c r="A29" s="132"/>
      <c r="B29" s="145"/>
      <c r="C29" s="27" t="s">
        <v>56</v>
      </c>
      <c r="D29" s="52">
        <v>2581</v>
      </c>
      <c r="E29" s="53">
        <v>0.14799999999999999</v>
      </c>
      <c r="F29" s="52" t="s">
        <v>1112</v>
      </c>
      <c r="G29" s="55" t="s">
        <v>1113</v>
      </c>
      <c r="H29" s="52" t="s">
        <v>1115</v>
      </c>
      <c r="I29" s="55" t="s">
        <v>451</v>
      </c>
      <c r="J29" s="52">
        <v>894</v>
      </c>
      <c r="K29" s="55">
        <v>0.252</v>
      </c>
      <c r="L29" s="52" t="s">
        <v>1149</v>
      </c>
      <c r="M29" s="55" t="s">
        <v>875</v>
      </c>
      <c r="N29" s="52" t="s">
        <v>1595</v>
      </c>
      <c r="O29" s="55" t="s">
        <v>1033</v>
      </c>
      <c r="P29" s="52" t="s">
        <v>1246</v>
      </c>
      <c r="Q29" s="55" t="s">
        <v>545</v>
      </c>
      <c r="R29" s="52" t="s">
        <v>74</v>
      </c>
      <c r="S29" s="53" t="s">
        <v>75</v>
      </c>
      <c r="T29" s="24"/>
      <c r="U29" s="24"/>
    </row>
    <row r="30" spans="1:21" ht="15">
      <c r="A30" s="132"/>
      <c r="B30" s="145"/>
      <c r="C30" s="27" t="s">
        <v>57</v>
      </c>
      <c r="D30" s="52">
        <v>15239</v>
      </c>
      <c r="E30" s="53">
        <v>5.1999999999999998E-2</v>
      </c>
      <c r="F30" s="52">
        <v>3853</v>
      </c>
      <c r="G30" s="55">
        <v>0.11799999999999999</v>
      </c>
      <c r="H30" s="52">
        <v>4166</v>
      </c>
      <c r="I30" s="55">
        <v>0.113</v>
      </c>
      <c r="J30" s="52">
        <v>4469</v>
      </c>
      <c r="K30" s="55">
        <v>0.107</v>
      </c>
      <c r="L30" s="52">
        <v>1043</v>
      </c>
      <c r="M30" s="55">
        <v>0.23200000000000001</v>
      </c>
      <c r="N30" s="52">
        <v>788</v>
      </c>
      <c r="O30" s="55">
        <v>0.25900000000000001</v>
      </c>
      <c r="P30" s="52" t="s">
        <v>1247</v>
      </c>
      <c r="Q30" s="55" t="s">
        <v>523</v>
      </c>
      <c r="R30" s="52" t="s">
        <v>829</v>
      </c>
      <c r="S30" s="53" t="s">
        <v>638</v>
      </c>
      <c r="T30" s="24"/>
      <c r="U30" s="24"/>
    </row>
    <row r="31" spans="1:21" ht="15">
      <c r="A31" s="132"/>
      <c r="B31" s="145"/>
      <c r="C31" s="27" t="s">
        <v>58</v>
      </c>
      <c r="D31" s="52" t="s">
        <v>1109</v>
      </c>
      <c r="E31" s="53" t="s">
        <v>583</v>
      </c>
      <c r="F31" s="52" t="s">
        <v>534</v>
      </c>
      <c r="G31" s="55" t="s">
        <v>981</v>
      </c>
      <c r="H31" s="52" t="s">
        <v>922</v>
      </c>
      <c r="I31" s="55" t="s">
        <v>1116</v>
      </c>
      <c r="J31" s="52" t="s">
        <v>1122</v>
      </c>
      <c r="K31" s="55" t="s">
        <v>981</v>
      </c>
      <c r="L31" s="52" t="s">
        <v>970</v>
      </c>
      <c r="M31" s="55" t="s">
        <v>1243</v>
      </c>
      <c r="N31" s="52" t="s">
        <v>1609</v>
      </c>
      <c r="O31" s="55" t="s">
        <v>592</v>
      </c>
      <c r="P31" s="52" t="s">
        <v>74</v>
      </c>
      <c r="Q31" s="55" t="s">
        <v>75</v>
      </c>
      <c r="R31" s="52" t="s">
        <v>74</v>
      </c>
      <c r="S31" s="53" t="s">
        <v>75</v>
      </c>
      <c r="T31" s="24"/>
      <c r="U31" s="24"/>
    </row>
    <row r="32" spans="1:21" ht="15">
      <c r="A32" s="132"/>
      <c r="B32" s="145"/>
      <c r="C32" s="27" t="s">
        <v>59</v>
      </c>
      <c r="D32" s="52" t="s">
        <v>74</v>
      </c>
      <c r="E32" s="53" t="s">
        <v>75</v>
      </c>
      <c r="F32" s="52" t="s">
        <v>74</v>
      </c>
      <c r="G32" s="55" t="s">
        <v>75</v>
      </c>
      <c r="H32" s="52" t="s">
        <v>74</v>
      </c>
      <c r="I32" s="55" t="s">
        <v>75</v>
      </c>
      <c r="J32" s="52" t="s">
        <v>74</v>
      </c>
      <c r="K32" s="55" t="s">
        <v>75</v>
      </c>
      <c r="L32" s="52" t="s">
        <v>74</v>
      </c>
      <c r="M32" s="55" t="s">
        <v>75</v>
      </c>
      <c r="N32" s="52" t="s">
        <v>74</v>
      </c>
      <c r="O32" s="55" t="s">
        <v>75</v>
      </c>
      <c r="P32" s="52" t="s">
        <v>74</v>
      </c>
      <c r="Q32" s="55" t="s">
        <v>75</v>
      </c>
      <c r="R32" s="52" t="s">
        <v>74</v>
      </c>
      <c r="S32" s="53" t="s">
        <v>75</v>
      </c>
      <c r="T32" s="24"/>
      <c r="U32" s="24"/>
    </row>
    <row r="33" spans="1:21" ht="15">
      <c r="A33" s="132"/>
      <c r="B33" s="132" t="s">
        <v>60</v>
      </c>
      <c r="C33" s="56" t="s">
        <v>61</v>
      </c>
      <c r="D33" s="52">
        <v>2470</v>
      </c>
      <c r="E33" s="53">
        <v>0.151</v>
      </c>
      <c r="F33" s="52" t="s">
        <v>74</v>
      </c>
      <c r="G33" s="55" t="s">
        <v>75</v>
      </c>
      <c r="H33" s="52" t="s">
        <v>489</v>
      </c>
      <c r="I33" s="55" t="s">
        <v>981</v>
      </c>
      <c r="J33" s="52" t="s">
        <v>106</v>
      </c>
      <c r="K33" s="55" t="s">
        <v>1123</v>
      </c>
      <c r="L33" s="52" t="s">
        <v>1592</v>
      </c>
      <c r="M33" s="55" t="s">
        <v>1091</v>
      </c>
      <c r="N33" s="52" t="s">
        <v>1596</v>
      </c>
      <c r="O33" s="55" t="s">
        <v>373</v>
      </c>
      <c r="P33" s="52" t="s">
        <v>437</v>
      </c>
      <c r="Q33" s="55" t="s">
        <v>959</v>
      </c>
      <c r="R33" s="52" t="s">
        <v>74</v>
      </c>
      <c r="S33" s="53" t="s">
        <v>75</v>
      </c>
      <c r="T33" s="24"/>
      <c r="U33" s="24"/>
    </row>
    <row r="34" spans="1:21" ht="15">
      <c r="A34" s="132"/>
      <c r="B34" s="132"/>
      <c r="C34" s="56" t="s">
        <v>62</v>
      </c>
      <c r="D34" s="52">
        <v>5141</v>
      </c>
      <c r="E34" s="53">
        <v>0.10299999999999999</v>
      </c>
      <c r="F34" s="52" t="s">
        <v>74</v>
      </c>
      <c r="G34" s="55" t="s">
        <v>75</v>
      </c>
      <c r="H34" s="52" t="s">
        <v>255</v>
      </c>
      <c r="I34" s="55" t="s">
        <v>555</v>
      </c>
      <c r="J34" s="52" t="s">
        <v>692</v>
      </c>
      <c r="K34" s="55" t="s">
        <v>427</v>
      </c>
      <c r="L34" s="52" t="s">
        <v>1593</v>
      </c>
      <c r="M34" s="55" t="s">
        <v>812</v>
      </c>
      <c r="N34" s="52">
        <v>1015</v>
      </c>
      <c r="O34" s="55">
        <v>0.23799999999999999</v>
      </c>
      <c r="P34" s="52">
        <v>2525</v>
      </c>
      <c r="Q34" s="55">
        <v>0.151</v>
      </c>
      <c r="R34" s="52" t="s">
        <v>74</v>
      </c>
      <c r="S34" s="53" t="s">
        <v>75</v>
      </c>
      <c r="T34" s="24"/>
      <c r="U34" s="24"/>
    </row>
    <row r="35" spans="1:21" ht="15">
      <c r="A35" s="132"/>
      <c r="B35" s="132"/>
      <c r="C35" s="56" t="s">
        <v>63</v>
      </c>
      <c r="D35" s="52">
        <v>5823</v>
      </c>
      <c r="E35" s="53">
        <v>9.6000000000000002E-2</v>
      </c>
      <c r="F35" s="52" t="s">
        <v>994</v>
      </c>
      <c r="G35" s="55" t="s">
        <v>1114</v>
      </c>
      <c r="H35" s="52" t="s">
        <v>266</v>
      </c>
      <c r="I35" s="55" t="s">
        <v>1117</v>
      </c>
      <c r="J35" s="52">
        <v>2635</v>
      </c>
      <c r="K35" s="55">
        <v>0.14699999999999999</v>
      </c>
      <c r="L35" s="52" t="s">
        <v>1240</v>
      </c>
      <c r="M35" s="55" t="s">
        <v>1132</v>
      </c>
      <c r="N35" s="52">
        <v>1483</v>
      </c>
      <c r="O35" s="55">
        <v>0.19600000000000001</v>
      </c>
      <c r="P35" s="52" t="s">
        <v>1038</v>
      </c>
      <c r="Q35" s="55" t="s">
        <v>865</v>
      </c>
      <c r="R35" s="52" t="s">
        <v>74</v>
      </c>
      <c r="S35" s="53" t="s">
        <v>75</v>
      </c>
      <c r="T35" s="24"/>
      <c r="U35" s="24"/>
    </row>
    <row r="36" spans="1:21" ht="15">
      <c r="A36" s="132"/>
      <c r="B36" s="132"/>
      <c r="C36" s="56" t="s">
        <v>64</v>
      </c>
      <c r="D36" s="52">
        <v>3804</v>
      </c>
      <c r="E36" s="53">
        <v>0.121</v>
      </c>
      <c r="F36" s="52" t="s">
        <v>74</v>
      </c>
      <c r="G36" s="55" t="s">
        <v>75</v>
      </c>
      <c r="H36" s="52" t="s">
        <v>1118</v>
      </c>
      <c r="I36" s="55" t="s">
        <v>651</v>
      </c>
      <c r="J36" s="52">
        <v>2354</v>
      </c>
      <c r="K36" s="55">
        <v>0.155</v>
      </c>
      <c r="L36" s="52" t="s">
        <v>1368</v>
      </c>
      <c r="M36" s="55" t="s">
        <v>427</v>
      </c>
      <c r="N36" s="52" t="s">
        <v>447</v>
      </c>
      <c r="O36" s="55" t="s">
        <v>1071</v>
      </c>
      <c r="P36" s="52" t="s">
        <v>74</v>
      </c>
      <c r="Q36" s="55" t="s">
        <v>75</v>
      </c>
      <c r="R36" s="52" t="s">
        <v>74</v>
      </c>
      <c r="S36" s="53" t="s">
        <v>75</v>
      </c>
      <c r="T36" s="24"/>
      <c r="U36" s="24"/>
    </row>
    <row r="37" spans="1:21" ht="15">
      <c r="A37" s="132"/>
      <c r="B37" s="132"/>
      <c r="C37" s="56" t="s">
        <v>65</v>
      </c>
      <c r="D37" s="52">
        <v>4917</v>
      </c>
      <c r="E37" s="53">
        <v>0.106</v>
      </c>
      <c r="F37" s="52" t="s">
        <v>1022</v>
      </c>
      <c r="G37" s="55" t="s">
        <v>597</v>
      </c>
      <c r="H37" s="52">
        <v>1091</v>
      </c>
      <c r="I37" s="55">
        <v>0.23300000000000001</v>
      </c>
      <c r="J37" s="52">
        <v>2265</v>
      </c>
      <c r="K37" s="55">
        <v>0.158</v>
      </c>
      <c r="L37" s="52" t="s">
        <v>278</v>
      </c>
      <c r="M37" s="55" t="s">
        <v>371</v>
      </c>
      <c r="N37" s="52" t="s">
        <v>587</v>
      </c>
      <c r="O37" s="55" t="s">
        <v>604</v>
      </c>
      <c r="P37" s="52" t="s">
        <v>1020</v>
      </c>
      <c r="Q37" s="55" t="s">
        <v>163</v>
      </c>
      <c r="R37" s="52" t="s">
        <v>74</v>
      </c>
      <c r="S37" s="53" t="s">
        <v>75</v>
      </c>
      <c r="T37" s="24"/>
      <c r="U37" s="24"/>
    </row>
    <row r="38" spans="1:21" ht="15">
      <c r="A38" s="132"/>
      <c r="B38" s="132"/>
      <c r="C38" s="56" t="s">
        <v>66</v>
      </c>
      <c r="D38" s="52">
        <v>1457</v>
      </c>
      <c r="E38" s="53">
        <v>0.19500000000000001</v>
      </c>
      <c r="F38" s="52" t="s">
        <v>568</v>
      </c>
      <c r="G38" s="55" t="s">
        <v>1030</v>
      </c>
      <c r="H38" s="52" t="s">
        <v>320</v>
      </c>
      <c r="I38" s="55" t="s">
        <v>938</v>
      </c>
      <c r="J38" s="52" t="s">
        <v>84</v>
      </c>
      <c r="K38" s="55" t="s">
        <v>427</v>
      </c>
      <c r="L38" s="52" t="s">
        <v>194</v>
      </c>
      <c r="M38" s="55" t="s">
        <v>195</v>
      </c>
      <c r="N38" s="52" t="s">
        <v>416</v>
      </c>
      <c r="O38" s="55" t="s">
        <v>558</v>
      </c>
      <c r="P38" s="52" t="s">
        <v>74</v>
      </c>
      <c r="Q38" s="55" t="s">
        <v>75</v>
      </c>
      <c r="R38" s="52" t="s">
        <v>74</v>
      </c>
      <c r="S38" s="53" t="s">
        <v>75</v>
      </c>
      <c r="T38" s="24"/>
      <c r="U38" s="24"/>
    </row>
    <row r="39" spans="1:21" ht="15">
      <c r="A39" s="132"/>
      <c r="B39" s="132"/>
      <c r="C39" s="56" t="s">
        <v>67</v>
      </c>
      <c r="D39" s="52">
        <v>6291</v>
      </c>
      <c r="E39" s="53">
        <v>9.4E-2</v>
      </c>
      <c r="F39" s="52" t="s">
        <v>417</v>
      </c>
      <c r="G39" s="55" t="s">
        <v>382</v>
      </c>
      <c r="H39" s="52">
        <v>1540</v>
      </c>
      <c r="I39" s="55">
        <v>0.20100000000000001</v>
      </c>
      <c r="J39" s="52">
        <v>3551</v>
      </c>
      <c r="K39" s="55">
        <v>0.126</v>
      </c>
      <c r="L39" s="52" t="s">
        <v>363</v>
      </c>
      <c r="M39" s="55" t="s">
        <v>1108</v>
      </c>
      <c r="N39" s="52" t="s">
        <v>1125</v>
      </c>
      <c r="O39" s="55" t="s">
        <v>578</v>
      </c>
      <c r="P39" s="52" t="s">
        <v>74</v>
      </c>
      <c r="Q39" s="55" t="s">
        <v>75</v>
      </c>
      <c r="R39" s="52" t="s">
        <v>74</v>
      </c>
      <c r="S39" s="53" t="s">
        <v>75</v>
      </c>
      <c r="T39" s="24"/>
      <c r="U39" s="24"/>
    </row>
    <row r="40" spans="1:21" ht="15">
      <c r="A40" s="132"/>
      <c r="B40" s="132"/>
      <c r="C40" s="56" t="s">
        <v>68</v>
      </c>
      <c r="D40" s="52">
        <v>1351</v>
      </c>
      <c r="E40" s="53">
        <v>0.20799999999999999</v>
      </c>
      <c r="F40" s="52" t="s">
        <v>887</v>
      </c>
      <c r="G40" s="55" t="s">
        <v>981</v>
      </c>
      <c r="H40" s="52" t="s">
        <v>800</v>
      </c>
      <c r="I40" s="55" t="s">
        <v>555</v>
      </c>
      <c r="J40" s="52" t="s">
        <v>1124</v>
      </c>
      <c r="K40" s="55" t="s">
        <v>676</v>
      </c>
      <c r="L40" s="52" t="s">
        <v>313</v>
      </c>
      <c r="M40" s="55" t="s">
        <v>216</v>
      </c>
      <c r="N40" s="52" t="s">
        <v>74</v>
      </c>
      <c r="O40" s="55" t="s">
        <v>75</v>
      </c>
      <c r="P40" s="52" t="s">
        <v>74</v>
      </c>
      <c r="Q40" s="55" t="s">
        <v>75</v>
      </c>
      <c r="R40" s="52" t="s">
        <v>74</v>
      </c>
      <c r="S40" s="53" t="s">
        <v>75</v>
      </c>
      <c r="T40" s="24"/>
      <c r="U40" s="24"/>
    </row>
    <row r="41" spans="1:21" ht="15">
      <c r="A41" s="132"/>
      <c r="B41" s="132"/>
      <c r="C41" s="56" t="s">
        <v>69</v>
      </c>
      <c r="D41" s="52">
        <v>1582</v>
      </c>
      <c r="E41" s="53">
        <v>0.19600000000000001</v>
      </c>
      <c r="F41" s="52" t="s">
        <v>546</v>
      </c>
      <c r="G41" s="55" t="s">
        <v>425</v>
      </c>
      <c r="H41" s="52" t="s">
        <v>819</v>
      </c>
      <c r="I41" s="55" t="s">
        <v>478</v>
      </c>
      <c r="J41" s="52" t="s">
        <v>1125</v>
      </c>
      <c r="K41" s="55" t="s">
        <v>105</v>
      </c>
      <c r="L41" s="52" t="s">
        <v>74</v>
      </c>
      <c r="M41" s="55" t="s">
        <v>75</v>
      </c>
      <c r="N41" s="52" t="s">
        <v>74</v>
      </c>
      <c r="O41" s="55" t="s">
        <v>75</v>
      </c>
      <c r="P41" s="52" t="s">
        <v>74</v>
      </c>
      <c r="Q41" s="55" t="s">
        <v>75</v>
      </c>
      <c r="R41" s="52" t="s">
        <v>552</v>
      </c>
      <c r="S41" s="53" t="s">
        <v>403</v>
      </c>
      <c r="T41" s="24"/>
      <c r="U41" s="24"/>
    </row>
    <row r="42" spans="1:21" ht="15">
      <c r="A42" s="132"/>
      <c r="B42" s="132"/>
      <c r="C42" s="56" t="s">
        <v>70</v>
      </c>
      <c r="D42" s="52">
        <v>24527</v>
      </c>
      <c r="E42" s="53">
        <v>3.6999999999999998E-2</v>
      </c>
      <c r="F42" s="52">
        <v>5118</v>
      </c>
      <c r="G42" s="55">
        <v>0.10199999999999999</v>
      </c>
      <c r="H42" s="52">
        <v>7137</v>
      </c>
      <c r="I42" s="55">
        <v>8.5000000000000006E-2</v>
      </c>
      <c r="J42" s="52">
        <v>6491</v>
      </c>
      <c r="K42" s="55">
        <v>8.7999999999999995E-2</v>
      </c>
      <c r="L42" s="52">
        <v>2708</v>
      </c>
      <c r="M42" s="55">
        <v>0.14599999999999999</v>
      </c>
      <c r="N42" s="52">
        <v>1150</v>
      </c>
      <c r="O42" s="55">
        <v>0.218</v>
      </c>
      <c r="P42" s="52">
        <v>1300</v>
      </c>
      <c r="Q42" s="55">
        <v>0.21099999999999999</v>
      </c>
      <c r="R42" s="52" t="s">
        <v>1128</v>
      </c>
      <c r="S42" s="53" t="s">
        <v>354</v>
      </c>
      <c r="T42" s="24"/>
      <c r="U42" s="24"/>
    </row>
    <row r="43" spans="1:21" ht="15">
      <c r="A43" s="132"/>
      <c r="B43" s="132"/>
      <c r="C43" s="56" t="s">
        <v>71</v>
      </c>
      <c r="D43" s="52">
        <v>1094</v>
      </c>
      <c r="E43" s="53">
        <v>0.23100000000000001</v>
      </c>
      <c r="F43" s="52" t="s">
        <v>164</v>
      </c>
      <c r="G43" s="55" t="s">
        <v>216</v>
      </c>
      <c r="H43" s="52" t="s">
        <v>1119</v>
      </c>
      <c r="I43" s="55" t="s">
        <v>719</v>
      </c>
      <c r="J43" s="52" t="s">
        <v>460</v>
      </c>
      <c r="K43" s="55" t="s">
        <v>875</v>
      </c>
      <c r="L43" s="52" t="s">
        <v>1268</v>
      </c>
      <c r="M43" s="55" t="s">
        <v>1011</v>
      </c>
      <c r="N43" s="52" t="s">
        <v>548</v>
      </c>
      <c r="O43" s="55" t="s">
        <v>592</v>
      </c>
      <c r="P43" s="52" t="s">
        <v>1080</v>
      </c>
      <c r="Q43" s="55" t="s">
        <v>569</v>
      </c>
      <c r="R43" s="52" t="s">
        <v>74</v>
      </c>
      <c r="S43" s="53" t="s">
        <v>75</v>
      </c>
      <c r="T43" s="24"/>
      <c r="U43" s="24"/>
    </row>
    <row r="44" spans="1:21">
      <c r="A44" s="34" t="s">
        <v>6</v>
      </c>
      <c r="B44" s="24"/>
      <c r="C44" s="24"/>
      <c r="D44" s="24"/>
      <c r="E44" s="24"/>
      <c r="F44" s="24"/>
      <c r="G44" s="24"/>
      <c r="H44" s="24"/>
      <c r="I44" s="24"/>
      <c r="J44" s="24"/>
      <c r="K44" s="24"/>
      <c r="L44" s="24"/>
      <c r="M44" s="24"/>
      <c r="N44" s="24"/>
      <c r="O44" s="24"/>
      <c r="P44" s="24"/>
      <c r="Q44" s="24"/>
      <c r="R44" s="24"/>
      <c r="S44" s="24"/>
      <c r="T44" s="24"/>
      <c r="U44" s="24"/>
    </row>
    <row r="45" spans="1:21">
      <c r="A45" s="34" t="s">
        <v>7</v>
      </c>
      <c r="B45" s="24"/>
      <c r="C45" s="24"/>
      <c r="D45" s="24"/>
      <c r="E45" s="24"/>
      <c r="F45" s="24"/>
      <c r="G45" s="24"/>
      <c r="H45" s="24"/>
      <c r="I45" s="24"/>
      <c r="J45" s="24"/>
      <c r="K45" s="24"/>
      <c r="L45" s="24"/>
      <c r="M45" s="24"/>
      <c r="N45" s="24"/>
      <c r="O45" s="24"/>
      <c r="P45" s="24"/>
      <c r="Q45" s="24"/>
      <c r="R45" s="24"/>
      <c r="S45" s="24"/>
      <c r="T45" s="24"/>
      <c r="U45" s="24"/>
    </row>
    <row r="46" spans="1:21">
      <c r="A46" s="34" t="s">
        <v>38</v>
      </c>
      <c r="B46" s="24"/>
      <c r="C46" s="24"/>
      <c r="D46" s="24"/>
      <c r="E46" s="24"/>
      <c r="F46" s="24"/>
      <c r="G46" s="24"/>
      <c r="H46" s="24"/>
      <c r="I46" s="24"/>
      <c r="J46" s="24"/>
      <c r="K46" s="24"/>
      <c r="L46" s="24"/>
      <c r="M46" s="24"/>
      <c r="N46" s="24"/>
      <c r="O46" s="24"/>
      <c r="P46" s="24"/>
      <c r="Q46" s="24"/>
      <c r="R46" s="24"/>
      <c r="S46" s="24"/>
      <c r="T46" s="24"/>
      <c r="U46" s="24"/>
    </row>
    <row r="47" spans="1:21">
      <c r="A47" s="34" t="s">
        <v>8</v>
      </c>
      <c r="B47" s="24"/>
      <c r="C47" s="24"/>
      <c r="D47" s="24"/>
      <c r="E47" s="24"/>
      <c r="F47" s="24"/>
      <c r="G47" s="24"/>
      <c r="H47" s="24"/>
      <c r="I47" s="24"/>
      <c r="J47" s="24"/>
      <c r="K47" s="24"/>
      <c r="L47" s="24"/>
      <c r="M47" s="24"/>
      <c r="N47" s="24"/>
      <c r="O47" s="24"/>
      <c r="P47" s="24"/>
      <c r="Q47" s="24"/>
      <c r="R47" s="24"/>
      <c r="S47" s="24"/>
      <c r="T47" s="24"/>
      <c r="U47" s="24"/>
    </row>
    <row r="48" spans="1:21">
      <c r="A48" s="24"/>
      <c r="B48" s="24"/>
      <c r="C48" s="24"/>
      <c r="D48" s="24"/>
      <c r="E48" s="24"/>
      <c r="F48" s="24"/>
      <c r="G48" s="24"/>
      <c r="H48" s="24"/>
      <c r="I48" s="24"/>
      <c r="J48" s="24"/>
      <c r="K48" s="24"/>
      <c r="L48" s="24"/>
      <c r="M48" s="24"/>
      <c r="N48" s="24"/>
      <c r="O48" s="24"/>
      <c r="P48" s="24"/>
      <c r="Q48" s="24"/>
      <c r="R48" s="24"/>
      <c r="S48" s="24"/>
      <c r="T48" s="24"/>
      <c r="U48" s="24"/>
    </row>
    <row r="49" spans="1:21">
      <c r="A49" s="24"/>
      <c r="B49" s="24"/>
      <c r="C49" s="24"/>
      <c r="D49" s="24"/>
      <c r="E49" s="24"/>
      <c r="F49" s="24"/>
      <c r="G49" s="24"/>
      <c r="H49" s="24"/>
      <c r="I49" s="24"/>
      <c r="J49" s="24"/>
      <c r="K49" s="24"/>
      <c r="L49" s="24"/>
      <c r="M49" s="24"/>
      <c r="N49" s="24"/>
      <c r="O49" s="24"/>
      <c r="P49" s="24"/>
      <c r="Q49" s="24"/>
      <c r="R49" s="24"/>
      <c r="S49" s="24"/>
      <c r="T49" s="24"/>
      <c r="U49" s="24"/>
    </row>
    <row r="50" spans="1:21">
      <c r="A50" s="24"/>
      <c r="B50" s="24"/>
      <c r="C50" s="24"/>
      <c r="D50" s="24"/>
      <c r="E50" s="24"/>
      <c r="F50" s="24"/>
      <c r="G50" s="24"/>
      <c r="H50" s="24"/>
      <c r="I50" s="24"/>
      <c r="J50" s="24"/>
      <c r="K50" s="24"/>
      <c r="L50" s="24"/>
      <c r="M50" s="24"/>
      <c r="N50" s="24"/>
      <c r="O50" s="24"/>
      <c r="P50" s="24"/>
      <c r="Q50" s="24"/>
      <c r="R50" s="24"/>
      <c r="S50" s="24"/>
      <c r="T50" s="24"/>
      <c r="U50" s="24"/>
    </row>
    <row r="51" spans="1:21">
      <c r="A51" s="24"/>
      <c r="B51" s="24"/>
      <c r="C51" s="24"/>
      <c r="D51" s="24"/>
      <c r="E51" s="24"/>
      <c r="F51" s="24"/>
      <c r="G51" s="24"/>
      <c r="H51" s="24"/>
      <c r="I51" s="24"/>
      <c r="J51" s="24"/>
      <c r="K51" s="24"/>
      <c r="L51" s="24"/>
      <c r="M51" s="24"/>
      <c r="N51" s="24"/>
      <c r="O51" s="24"/>
      <c r="P51" s="24"/>
      <c r="Q51" s="24"/>
      <c r="R51" s="24"/>
      <c r="S51" s="24"/>
      <c r="T51" s="24"/>
      <c r="U51" s="24"/>
    </row>
  </sheetData>
  <mergeCells count="17">
    <mergeCell ref="A5:A43"/>
    <mergeCell ref="B5:C5"/>
    <mergeCell ref="B6:B7"/>
    <mergeCell ref="B8:B11"/>
    <mergeCell ref="B12:B16"/>
    <mergeCell ref="B17:B22"/>
    <mergeCell ref="B23:B32"/>
    <mergeCell ref="B33:B43"/>
    <mergeCell ref="N3:O3"/>
    <mergeCell ref="P3:Q3"/>
    <mergeCell ref="R3:S3"/>
    <mergeCell ref="A3:C4"/>
    <mergeCell ref="D3:E3"/>
    <mergeCell ref="F3:G3"/>
    <mergeCell ref="H3:I3"/>
    <mergeCell ref="J3:K3"/>
    <mergeCell ref="L3:M3"/>
  </mergeCells>
  <pageMargins left="0.70866141732283472" right="0.70866141732283472" top="0.78740157480314965" bottom="0.78740157480314965" header="0.31496062992125984" footer="0.31496062992125984"/>
  <pageSetup paperSize="8" scale="87" orientation="landscape" r:id="rId1"/>
</worksheet>
</file>

<file path=xl/worksheets/sheet4.xml><?xml version="1.0" encoding="utf-8"?>
<worksheet xmlns="http://schemas.openxmlformats.org/spreadsheetml/2006/main" xmlns:r="http://schemas.openxmlformats.org/officeDocument/2006/relationships">
  <sheetPr>
    <pageSetUpPr fitToPage="1"/>
  </sheetPr>
  <dimension ref="A1:R116"/>
  <sheetViews>
    <sheetView workbookViewId="0">
      <selection activeCell="O27" sqref="O27"/>
    </sheetView>
  </sheetViews>
  <sheetFormatPr baseColWidth="10" defaultRowHeight="12.75"/>
  <cols>
    <col min="1" max="16384" width="11" style="70"/>
  </cols>
  <sheetData>
    <row r="1" spans="1:18" s="69" customFormat="1">
      <c r="A1" s="72" t="s">
        <v>1633</v>
      </c>
    </row>
    <row r="2" spans="1:18">
      <c r="A2" s="71" t="s">
        <v>1618</v>
      </c>
    </row>
    <row r="3" spans="1:18">
      <c r="A3" s="71"/>
    </row>
    <row r="6" spans="1:18" s="73" customFormat="1" ht="165.75">
      <c r="A6" s="79"/>
      <c r="B6" s="77"/>
      <c r="C6" s="77" t="s">
        <v>1620</v>
      </c>
      <c r="D6" s="77" t="s">
        <v>1639</v>
      </c>
      <c r="E6" s="77" t="s">
        <v>1637</v>
      </c>
      <c r="F6" s="77" t="s">
        <v>1639</v>
      </c>
      <c r="G6" s="77" t="s">
        <v>1638</v>
      </c>
      <c r="H6" s="77" t="s">
        <v>1639</v>
      </c>
      <c r="I6" s="77" t="s">
        <v>1635</v>
      </c>
      <c r="J6" s="77" t="s">
        <v>1639</v>
      </c>
      <c r="K6" s="77" t="s">
        <v>1634</v>
      </c>
      <c r="L6" s="77" t="s">
        <v>1639</v>
      </c>
      <c r="M6" s="77" t="s">
        <v>1636</v>
      </c>
      <c r="N6" s="77" t="s">
        <v>1639</v>
      </c>
      <c r="O6" s="77" t="s">
        <v>1136</v>
      </c>
      <c r="P6" s="77" t="s">
        <v>1639</v>
      </c>
      <c r="Q6" s="77" t="s">
        <v>0</v>
      </c>
      <c r="R6" s="77" t="s">
        <v>1639</v>
      </c>
    </row>
    <row r="7" spans="1:18">
      <c r="A7" s="79" t="s">
        <v>47</v>
      </c>
      <c r="B7" s="78" t="s">
        <v>1625</v>
      </c>
      <c r="C7" s="78">
        <v>42511</v>
      </c>
      <c r="D7" s="78">
        <v>4.8</v>
      </c>
      <c r="E7" s="78">
        <v>287325</v>
      </c>
      <c r="F7" s="78">
        <v>1.8</v>
      </c>
      <c r="G7" s="78">
        <v>827940</v>
      </c>
      <c r="H7" s="78">
        <v>1</v>
      </c>
      <c r="I7" s="78">
        <v>2070162</v>
      </c>
      <c r="J7" s="78">
        <v>0.6</v>
      </c>
      <c r="K7" s="78">
        <v>584044</v>
      </c>
      <c r="L7" s="78">
        <v>1.2</v>
      </c>
      <c r="M7" s="78">
        <v>687672</v>
      </c>
      <c r="N7" s="78">
        <v>1.1000000000000001</v>
      </c>
      <c r="O7" s="78">
        <v>658344</v>
      </c>
      <c r="P7" s="78">
        <v>1.2</v>
      </c>
      <c r="Q7" s="78">
        <v>5157999</v>
      </c>
      <c r="R7" s="78">
        <v>0.2</v>
      </c>
    </row>
    <row r="8" spans="1:18">
      <c r="A8" s="79"/>
      <c r="B8" s="78" t="s">
        <v>1624</v>
      </c>
      <c r="C8" s="78">
        <v>60006</v>
      </c>
      <c r="D8" s="78">
        <v>4.3</v>
      </c>
      <c r="E8" s="78">
        <v>258883</v>
      </c>
      <c r="F8" s="78">
        <v>2</v>
      </c>
      <c r="G8" s="78">
        <v>318042</v>
      </c>
      <c r="H8" s="78">
        <v>1.8</v>
      </c>
      <c r="I8" s="78">
        <v>290132</v>
      </c>
      <c r="J8" s="78">
        <v>1.9</v>
      </c>
      <c r="K8" s="78">
        <v>155652</v>
      </c>
      <c r="L8" s="78">
        <v>2.6</v>
      </c>
      <c r="M8" s="78">
        <v>106109</v>
      </c>
      <c r="N8" s="78">
        <v>3.1</v>
      </c>
      <c r="O8" s="78">
        <v>315510</v>
      </c>
      <c r="P8" s="78">
        <v>1.8</v>
      </c>
      <c r="Q8" s="78">
        <v>1504334</v>
      </c>
      <c r="R8" s="78">
        <v>0.8</v>
      </c>
    </row>
    <row r="9" spans="1:18">
      <c r="A9" s="79"/>
      <c r="B9" s="78" t="s">
        <v>0</v>
      </c>
      <c r="C9" s="78">
        <v>102517</v>
      </c>
      <c r="D9" s="78"/>
      <c r="E9" s="78">
        <v>546208</v>
      </c>
      <c r="F9" s="78"/>
      <c r="G9" s="78">
        <v>1145983</v>
      </c>
      <c r="H9" s="78"/>
      <c r="I9" s="78">
        <v>2360294</v>
      </c>
      <c r="J9" s="78"/>
      <c r="K9" s="78">
        <v>739696</v>
      </c>
      <c r="L9" s="78"/>
      <c r="M9" s="78">
        <v>793781</v>
      </c>
      <c r="N9" s="78"/>
      <c r="O9" s="78">
        <v>973855</v>
      </c>
      <c r="P9" s="78"/>
      <c r="Q9" s="78">
        <v>6662333</v>
      </c>
      <c r="R9" s="78"/>
    </row>
    <row r="10" spans="1:18">
      <c r="A10" s="79" t="s">
        <v>10</v>
      </c>
      <c r="B10" s="78" t="s">
        <v>1625</v>
      </c>
      <c r="C10" s="78">
        <v>6866</v>
      </c>
      <c r="D10" s="78">
        <v>13.4</v>
      </c>
      <c r="E10" s="78">
        <v>33484</v>
      </c>
      <c r="F10" s="78">
        <v>6</v>
      </c>
      <c r="G10" s="78">
        <v>113670</v>
      </c>
      <c r="H10" s="78">
        <v>3.3</v>
      </c>
      <c r="I10" s="78">
        <v>351076</v>
      </c>
      <c r="J10" s="78">
        <v>1.8</v>
      </c>
      <c r="K10" s="78">
        <v>96535</v>
      </c>
      <c r="L10" s="78">
        <v>3.6</v>
      </c>
      <c r="M10" s="78">
        <v>131073</v>
      </c>
      <c r="N10" s="78">
        <v>3</v>
      </c>
      <c r="O10" s="78">
        <v>149922</v>
      </c>
      <c r="P10" s="78">
        <v>2.8</v>
      </c>
      <c r="Q10" s="78">
        <v>882626</v>
      </c>
      <c r="R10" s="78">
        <v>1.1000000000000001</v>
      </c>
    </row>
    <row r="11" spans="1:18">
      <c r="A11" s="79"/>
      <c r="B11" s="78" t="s">
        <v>1624</v>
      </c>
      <c r="C11" s="78">
        <v>10763</v>
      </c>
      <c r="D11" s="78">
        <v>11.5</v>
      </c>
      <c r="E11" s="78">
        <v>42074</v>
      </c>
      <c r="F11" s="78">
        <v>5.8</v>
      </c>
      <c r="G11" s="78">
        <v>49752</v>
      </c>
      <c r="H11" s="78">
        <v>5.4</v>
      </c>
      <c r="I11" s="78">
        <v>55020</v>
      </c>
      <c r="J11" s="78">
        <v>5</v>
      </c>
      <c r="K11" s="78">
        <v>31003</v>
      </c>
      <c r="L11" s="78">
        <v>6.8</v>
      </c>
      <c r="M11" s="78">
        <v>21466</v>
      </c>
      <c r="N11" s="78">
        <v>7.9</v>
      </c>
      <c r="O11" s="78">
        <v>81215</v>
      </c>
      <c r="P11" s="78">
        <v>4.0999999999999996</v>
      </c>
      <c r="Q11" s="78">
        <v>291294</v>
      </c>
      <c r="R11" s="78">
        <v>2.2000000000000002</v>
      </c>
    </row>
    <row r="12" spans="1:18">
      <c r="A12" s="79"/>
      <c r="B12" s="78" t="s">
        <v>0</v>
      </c>
      <c r="C12" s="78">
        <v>17629</v>
      </c>
      <c r="D12" s="78"/>
      <c r="E12" s="78">
        <v>75558</v>
      </c>
      <c r="F12" s="78"/>
      <c r="G12" s="78">
        <v>163423</v>
      </c>
      <c r="H12" s="78"/>
      <c r="I12" s="78">
        <v>406097</v>
      </c>
      <c r="J12" s="78"/>
      <c r="K12" s="78">
        <v>127538</v>
      </c>
      <c r="L12" s="78"/>
      <c r="M12" s="78">
        <v>152539</v>
      </c>
      <c r="N12" s="78"/>
      <c r="O12" s="78">
        <v>231137</v>
      </c>
      <c r="P12" s="78"/>
      <c r="Q12" s="78">
        <v>1173920</v>
      </c>
      <c r="R12" s="78"/>
    </row>
    <row r="13" spans="1:18">
      <c r="A13" s="79" t="s">
        <v>12</v>
      </c>
      <c r="B13" s="78" t="s">
        <v>1625</v>
      </c>
      <c r="C13" s="78">
        <v>1945</v>
      </c>
      <c r="D13" s="78">
        <v>17.8</v>
      </c>
      <c r="E13" s="78">
        <v>15185</v>
      </c>
      <c r="F13" s="78">
        <v>6.3</v>
      </c>
      <c r="G13" s="78">
        <v>44203</v>
      </c>
      <c r="H13" s="78">
        <v>3.7</v>
      </c>
      <c r="I13" s="78">
        <v>112686</v>
      </c>
      <c r="J13" s="78">
        <v>2.2999999999999998</v>
      </c>
      <c r="K13" s="78">
        <v>27051</v>
      </c>
      <c r="L13" s="78">
        <v>4.7</v>
      </c>
      <c r="M13" s="78">
        <v>40008</v>
      </c>
      <c r="N13" s="78">
        <v>3.9</v>
      </c>
      <c r="O13" s="78">
        <v>25150</v>
      </c>
      <c r="P13" s="78">
        <v>4.9000000000000004</v>
      </c>
      <c r="Q13" s="78">
        <v>266228</v>
      </c>
      <c r="R13" s="78">
        <v>1.5</v>
      </c>
    </row>
    <row r="14" spans="1:18">
      <c r="A14" s="79"/>
      <c r="B14" s="78" t="s">
        <v>1624</v>
      </c>
      <c r="C14" s="78">
        <v>1860</v>
      </c>
      <c r="D14" s="78">
        <v>19.5</v>
      </c>
      <c r="E14" s="78">
        <v>9633</v>
      </c>
      <c r="F14" s="78">
        <v>8.6999999999999993</v>
      </c>
      <c r="G14" s="78">
        <v>12112</v>
      </c>
      <c r="H14" s="78">
        <v>7.9</v>
      </c>
      <c r="I14" s="78">
        <v>12579</v>
      </c>
      <c r="J14" s="78">
        <v>7.6</v>
      </c>
      <c r="K14" s="78">
        <v>5501</v>
      </c>
      <c r="L14" s="78">
        <v>11.6</v>
      </c>
      <c r="M14" s="78">
        <v>4047</v>
      </c>
      <c r="N14" s="78">
        <v>13.1</v>
      </c>
      <c r="O14" s="78">
        <v>7522</v>
      </c>
      <c r="P14" s="78">
        <v>9.8000000000000007</v>
      </c>
      <c r="Q14" s="78">
        <v>53253</v>
      </c>
      <c r="R14" s="78">
        <v>3.7</v>
      </c>
    </row>
    <row r="15" spans="1:18">
      <c r="A15" s="79"/>
      <c r="B15" s="78" t="s">
        <v>0</v>
      </c>
      <c r="C15" s="78">
        <v>3804</v>
      </c>
      <c r="D15" s="78"/>
      <c r="E15" s="78">
        <v>24819</v>
      </c>
      <c r="F15" s="78"/>
      <c r="G15" s="78">
        <v>56316</v>
      </c>
      <c r="H15" s="78"/>
      <c r="I15" s="78">
        <v>125265</v>
      </c>
      <c r="J15" s="78"/>
      <c r="K15" s="78">
        <v>32551</v>
      </c>
      <c r="L15" s="78"/>
      <c r="M15" s="78">
        <v>44055</v>
      </c>
      <c r="N15" s="78"/>
      <c r="O15" s="78">
        <v>32672</v>
      </c>
      <c r="P15" s="78"/>
      <c r="Q15" s="78">
        <v>319481</v>
      </c>
      <c r="R15" s="78"/>
    </row>
    <row r="16" spans="1:18">
      <c r="A16" s="79" t="s">
        <v>14</v>
      </c>
      <c r="B16" s="78" t="s">
        <v>1625</v>
      </c>
      <c r="C16" s="78">
        <v>532</v>
      </c>
      <c r="D16" s="78" t="s">
        <v>1640</v>
      </c>
      <c r="E16" s="78">
        <v>8056</v>
      </c>
      <c r="F16" s="78">
        <v>12.3</v>
      </c>
      <c r="G16" s="78">
        <v>15900</v>
      </c>
      <c r="H16" s="78">
        <v>8.6999999999999993</v>
      </c>
      <c r="I16" s="78">
        <v>43999</v>
      </c>
      <c r="J16" s="78">
        <v>5.2</v>
      </c>
      <c r="K16" s="78">
        <v>8735</v>
      </c>
      <c r="L16" s="78">
        <v>11.7</v>
      </c>
      <c r="M16" s="78">
        <v>14020</v>
      </c>
      <c r="N16" s="78">
        <v>9.1999999999999993</v>
      </c>
      <c r="O16" s="78">
        <v>9735</v>
      </c>
      <c r="P16" s="78">
        <v>11</v>
      </c>
      <c r="Q16" s="78">
        <v>100977</v>
      </c>
      <c r="R16" s="78">
        <v>3.4</v>
      </c>
    </row>
    <row r="17" spans="1:18">
      <c r="A17" s="79"/>
      <c r="B17" s="78" t="s">
        <v>1624</v>
      </c>
      <c r="C17" s="78">
        <v>899</v>
      </c>
      <c r="D17" s="78" t="s">
        <v>1642</v>
      </c>
      <c r="E17" s="78">
        <v>3564</v>
      </c>
      <c r="F17" s="78">
        <v>19.2</v>
      </c>
      <c r="G17" s="78">
        <v>5631</v>
      </c>
      <c r="H17" s="78">
        <v>15.5</v>
      </c>
      <c r="I17" s="78">
        <v>4903</v>
      </c>
      <c r="J17" s="78">
        <v>16.399999999999999</v>
      </c>
      <c r="K17" s="78">
        <v>2192</v>
      </c>
      <c r="L17" s="78">
        <v>24.4</v>
      </c>
      <c r="M17" s="78">
        <v>1826</v>
      </c>
      <c r="N17" s="78">
        <v>26.5</v>
      </c>
      <c r="O17" s="78">
        <v>4790</v>
      </c>
      <c r="P17" s="78">
        <v>16.2</v>
      </c>
      <c r="Q17" s="78">
        <v>23806</v>
      </c>
      <c r="R17" s="78">
        <v>7.4</v>
      </c>
    </row>
    <row r="18" spans="1:18">
      <c r="A18" s="79"/>
      <c r="B18" s="78" t="s">
        <v>0</v>
      </c>
      <c r="C18" s="78">
        <v>1431</v>
      </c>
      <c r="D18" s="78"/>
      <c r="E18" s="78">
        <v>11621</v>
      </c>
      <c r="F18" s="78"/>
      <c r="G18" s="78">
        <v>21531</v>
      </c>
      <c r="H18" s="78"/>
      <c r="I18" s="78">
        <v>48902</v>
      </c>
      <c r="J18" s="78"/>
      <c r="K18" s="78">
        <v>10927</v>
      </c>
      <c r="L18" s="78"/>
      <c r="M18" s="78">
        <v>15846</v>
      </c>
      <c r="N18" s="78"/>
      <c r="O18" s="78">
        <v>14525</v>
      </c>
      <c r="P18" s="78"/>
      <c r="Q18" s="78">
        <v>124783</v>
      </c>
      <c r="R18" s="78"/>
    </row>
    <row r="19" spans="1:18">
      <c r="A19" s="79" t="s">
        <v>16</v>
      </c>
      <c r="B19" s="78" t="s">
        <v>1625</v>
      </c>
      <c r="C19" s="78">
        <v>153</v>
      </c>
      <c r="D19" s="78" t="s">
        <v>1641</v>
      </c>
      <c r="E19" s="78">
        <v>2328</v>
      </c>
      <c r="F19" s="78">
        <v>22.2</v>
      </c>
      <c r="G19" s="78">
        <v>4911</v>
      </c>
      <c r="H19" s="78">
        <v>15.2</v>
      </c>
      <c r="I19" s="78">
        <v>13883</v>
      </c>
      <c r="J19" s="78">
        <v>9</v>
      </c>
      <c r="K19" s="78">
        <v>2870</v>
      </c>
      <c r="L19" s="78">
        <v>19.7</v>
      </c>
      <c r="M19" s="78">
        <v>4250</v>
      </c>
      <c r="N19" s="78">
        <v>16.2</v>
      </c>
      <c r="O19" s="78">
        <v>2545</v>
      </c>
      <c r="P19" s="78">
        <v>21.1</v>
      </c>
      <c r="Q19" s="78">
        <v>30942</v>
      </c>
      <c r="R19" s="78">
        <v>6</v>
      </c>
    </row>
    <row r="20" spans="1:18">
      <c r="A20" s="79"/>
      <c r="B20" s="78" t="s">
        <v>1624</v>
      </c>
      <c r="C20" s="78" t="s">
        <v>74</v>
      </c>
      <c r="D20" s="78" t="s">
        <v>1688</v>
      </c>
      <c r="E20" s="78">
        <v>604</v>
      </c>
      <c r="F20" s="78" t="s">
        <v>1648</v>
      </c>
      <c r="G20" s="78">
        <v>992</v>
      </c>
      <c r="H20" s="78" t="s">
        <v>1649</v>
      </c>
      <c r="I20" s="78">
        <v>1048</v>
      </c>
      <c r="J20" s="78" t="s">
        <v>1650</v>
      </c>
      <c r="K20" s="78">
        <v>197</v>
      </c>
      <c r="L20" s="78" t="s">
        <v>1651</v>
      </c>
      <c r="M20" s="78">
        <v>508</v>
      </c>
      <c r="N20" s="78" t="s">
        <v>1652</v>
      </c>
      <c r="O20" s="78">
        <v>855</v>
      </c>
      <c r="P20" s="78" t="s">
        <v>1653</v>
      </c>
      <c r="Q20" s="78">
        <v>4321</v>
      </c>
      <c r="R20" s="78">
        <v>18</v>
      </c>
    </row>
    <row r="21" spans="1:18">
      <c r="A21" s="79"/>
      <c r="B21" s="78" t="s">
        <v>0</v>
      </c>
      <c r="C21" s="78">
        <v>269</v>
      </c>
      <c r="D21" s="78"/>
      <c r="E21" s="78">
        <v>2932</v>
      </c>
      <c r="F21" s="78"/>
      <c r="G21" s="78">
        <v>5903</v>
      </c>
      <c r="H21" s="78"/>
      <c r="I21" s="78">
        <v>14932</v>
      </c>
      <c r="J21" s="78"/>
      <c r="K21" s="78">
        <v>3067</v>
      </c>
      <c r="L21" s="78"/>
      <c r="M21" s="78">
        <v>4759</v>
      </c>
      <c r="N21" s="78"/>
      <c r="O21" s="78">
        <v>3400</v>
      </c>
      <c r="P21" s="78"/>
      <c r="Q21" s="78">
        <v>35263</v>
      </c>
      <c r="R21" s="78"/>
    </row>
    <row r="22" spans="1:18">
      <c r="A22" s="79" t="s">
        <v>18</v>
      </c>
      <c r="B22" s="78" t="s">
        <v>1625</v>
      </c>
      <c r="C22" s="78">
        <v>395</v>
      </c>
      <c r="D22" s="78" t="s">
        <v>1642</v>
      </c>
      <c r="E22" s="78">
        <v>3393</v>
      </c>
      <c r="F22" s="78">
        <v>13.1</v>
      </c>
      <c r="G22" s="78">
        <v>9308</v>
      </c>
      <c r="H22" s="78">
        <v>8.1</v>
      </c>
      <c r="I22" s="78">
        <v>28026</v>
      </c>
      <c r="J22" s="78">
        <v>4.5999999999999996</v>
      </c>
      <c r="K22" s="78">
        <v>7924</v>
      </c>
      <c r="L22" s="78">
        <v>8.8000000000000007</v>
      </c>
      <c r="M22" s="78">
        <v>12437</v>
      </c>
      <c r="N22" s="78">
        <v>6.9</v>
      </c>
      <c r="O22" s="78">
        <v>11643</v>
      </c>
      <c r="P22" s="78">
        <v>7.2</v>
      </c>
      <c r="Q22" s="78">
        <v>73125</v>
      </c>
      <c r="R22" s="78">
        <v>2.8</v>
      </c>
    </row>
    <row r="23" spans="1:18">
      <c r="A23" s="79"/>
      <c r="B23" s="78" t="s">
        <v>1624</v>
      </c>
      <c r="C23" s="78">
        <v>706</v>
      </c>
      <c r="D23" s="78" t="s">
        <v>1647</v>
      </c>
      <c r="E23" s="78">
        <v>2786</v>
      </c>
      <c r="F23" s="78">
        <v>16.100000000000001</v>
      </c>
      <c r="G23" s="78">
        <v>3093</v>
      </c>
      <c r="H23" s="78">
        <v>15.4</v>
      </c>
      <c r="I23" s="78">
        <v>4355</v>
      </c>
      <c r="J23" s="78">
        <v>12.5</v>
      </c>
      <c r="K23" s="78">
        <v>2573</v>
      </c>
      <c r="L23" s="78">
        <v>16.5</v>
      </c>
      <c r="M23" s="78">
        <v>2014</v>
      </c>
      <c r="N23" s="78">
        <v>18.399999999999999</v>
      </c>
      <c r="O23" s="78">
        <v>8107</v>
      </c>
      <c r="P23" s="78">
        <v>9</v>
      </c>
      <c r="Q23" s="78">
        <v>23634</v>
      </c>
      <c r="R23" s="78">
        <v>5.4</v>
      </c>
    </row>
    <row r="24" spans="1:18">
      <c r="A24" s="79"/>
      <c r="B24" s="78" t="s">
        <v>0</v>
      </c>
      <c r="C24" s="78">
        <v>1101</v>
      </c>
      <c r="D24" s="78"/>
      <c r="E24" s="78">
        <v>6179</v>
      </c>
      <c r="F24" s="78"/>
      <c r="G24" s="78">
        <v>12401</v>
      </c>
      <c r="H24" s="78"/>
      <c r="I24" s="78">
        <v>32380</v>
      </c>
      <c r="J24" s="78"/>
      <c r="K24" s="78">
        <v>10497</v>
      </c>
      <c r="L24" s="78"/>
      <c r="M24" s="78">
        <v>14451</v>
      </c>
      <c r="N24" s="78"/>
      <c r="O24" s="78">
        <v>19750</v>
      </c>
      <c r="P24" s="78"/>
      <c r="Q24" s="78">
        <v>96759</v>
      </c>
      <c r="R24" s="78"/>
    </row>
    <row r="25" spans="1:18">
      <c r="A25" s="79" t="s">
        <v>28</v>
      </c>
      <c r="B25" s="78" t="s">
        <v>1625</v>
      </c>
      <c r="C25" s="78">
        <v>2917</v>
      </c>
      <c r="D25" s="78">
        <v>14.5</v>
      </c>
      <c r="E25" s="78">
        <v>18248</v>
      </c>
      <c r="F25" s="78">
        <v>5.8</v>
      </c>
      <c r="G25" s="78">
        <v>61224</v>
      </c>
      <c r="H25" s="78">
        <v>3.1</v>
      </c>
      <c r="I25" s="78">
        <v>184988</v>
      </c>
      <c r="J25" s="78">
        <v>1.8</v>
      </c>
      <c r="K25" s="78">
        <v>39291</v>
      </c>
      <c r="L25" s="78">
        <v>4</v>
      </c>
      <c r="M25" s="78">
        <v>61850</v>
      </c>
      <c r="N25" s="78">
        <v>3.1</v>
      </c>
      <c r="O25" s="78">
        <v>39625</v>
      </c>
      <c r="P25" s="78">
        <v>3.9</v>
      </c>
      <c r="Q25" s="78">
        <v>408142</v>
      </c>
      <c r="R25" s="78">
        <v>1.2</v>
      </c>
    </row>
    <row r="26" spans="1:18">
      <c r="A26" s="79"/>
      <c r="B26" s="78" t="s">
        <v>1624</v>
      </c>
      <c r="C26" s="78">
        <v>4797</v>
      </c>
      <c r="D26" s="78">
        <v>12</v>
      </c>
      <c r="E26" s="78">
        <v>19806</v>
      </c>
      <c r="F26" s="78">
        <v>5.8</v>
      </c>
      <c r="G26" s="78">
        <v>24533</v>
      </c>
      <c r="H26" s="78">
        <v>5.3</v>
      </c>
      <c r="I26" s="78">
        <v>29601</v>
      </c>
      <c r="J26" s="78">
        <v>4.8</v>
      </c>
      <c r="K26" s="78">
        <v>12062</v>
      </c>
      <c r="L26" s="78">
        <v>7.6</v>
      </c>
      <c r="M26" s="78">
        <v>8833</v>
      </c>
      <c r="N26" s="78">
        <v>8.6999999999999993</v>
      </c>
      <c r="O26" s="78">
        <v>16715</v>
      </c>
      <c r="P26" s="78">
        <v>6.4</v>
      </c>
      <c r="Q26" s="78">
        <v>116347</v>
      </c>
      <c r="R26" s="78">
        <v>2.4</v>
      </c>
    </row>
    <row r="27" spans="1:18">
      <c r="A27" s="79"/>
      <c r="B27" s="78" t="s">
        <v>0</v>
      </c>
      <c r="C27" s="78">
        <v>7714</v>
      </c>
      <c r="D27" s="78"/>
      <c r="E27" s="78">
        <v>38054</v>
      </c>
      <c r="F27" s="78"/>
      <c r="G27" s="78">
        <v>85757</v>
      </c>
      <c r="H27" s="78"/>
      <c r="I27" s="78">
        <v>214589</v>
      </c>
      <c r="J27" s="78"/>
      <c r="K27" s="78">
        <v>51353</v>
      </c>
      <c r="L27" s="78"/>
      <c r="M27" s="78">
        <v>70683</v>
      </c>
      <c r="N27" s="78"/>
      <c r="O27" s="78">
        <v>56340</v>
      </c>
      <c r="P27" s="78"/>
      <c r="Q27" s="78">
        <v>524489</v>
      </c>
      <c r="R27" s="78"/>
    </row>
    <row r="29" spans="1:18">
      <c r="A29" s="80"/>
    </row>
    <row r="30" spans="1:18" ht="165.75">
      <c r="A30" s="76"/>
      <c r="B30" s="77"/>
      <c r="C30" s="77" t="s">
        <v>1620</v>
      </c>
      <c r="D30" s="77" t="s">
        <v>1639</v>
      </c>
      <c r="E30" s="77" t="s">
        <v>1637</v>
      </c>
      <c r="F30" s="77" t="s">
        <v>1639</v>
      </c>
      <c r="G30" s="77" t="s">
        <v>1638</v>
      </c>
      <c r="H30" s="77" t="s">
        <v>1639</v>
      </c>
      <c r="I30" s="77" t="s">
        <v>1635</v>
      </c>
      <c r="J30" s="77" t="s">
        <v>1639</v>
      </c>
      <c r="K30" s="77" t="s">
        <v>1634</v>
      </c>
      <c r="L30" s="77" t="s">
        <v>1639</v>
      </c>
      <c r="M30" s="77" t="s">
        <v>1636</v>
      </c>
      <c r="N30" s="77" t="s">
        <v>1639</v>
      </c>
      <c r="O30" s="77" t="s">
        <v>1136</v>
      </c>
      <c r="P30" s="77" t="s">
        <v>1639</v>
      </c>
      <c r="Q30" s="77" t="s">
        <v>0</v>
      </c>
      <c r="R30" s="77" t="s">
        <v>1639</v>
      </c>
    </row>
    <row r="31" spans="1:18">
      <c r="A31" s="76" t="s">
        <v>47</v>
      </c>
      <c r="B31" s="78" t="s">
        <v>1625</v>
      </c>
      <c r="C31" s="78">
        <v>42511</v>
      </c>
      <c r="D31" s="78">
        <v>4.8</v>
      </c>
      <c r="E31" s="78">
        <v>287325</v>
      </c>
      <c r="F31" s="78">
        <v>1.8</v>
      </c>
      <c r="G31" s="78">
        <v>827940</v>
      </c>
      <c r="H31" s="78">
        <v>1</v>
      </c>
      <c r="I31" s="78">
        <v>2070162</v>
      </c>
      <c r="J31" s="78">
        <v>0.6</v>
      </c>
      <c r="K31" s="78">
        <v>584044</v>
      </c>
      <c r="L31" s="78">
        <v>1.2</v>
      </c>
      <c r="M31" s="78">
        <v>687672</v>
      </c>
      <c r="N31" s="78">
        <v>1.1000000000000001</v>
      </c>
      <c r="O31" s="78">
        <v>658344</v>
      </c>
      <c r="P31" s="78">
        <v>1.2</v>
      </c>
      <c r="Q31" s="78">
        <v>5157999</v>
      </c>
      <c r="R31" s="78">
        <v>0.2</v>
      </c>
    </row>
    <row r="32" spans="1:18">
      <c r="A32" s="76"/>
      <c r="B32" s="78" t="s">
        <v>1624</v>
      </c>
      <c r="C32" s="78">
        <v>60006</v>
      </c>
      <c r="D32" s="78">
        <v>4.3</v>
      </c>
      <c r="E32" s="78">
        <v>258883</v>
      </c>
      <c r="F32" s="78">
        <v>2</v>
      </c>
      <c r="G32" s="78">
        <v>318042</v>
      </c>
      <c r="H32" s="78">
        <v>1.8</v>
      </c>
      <c r="I32" s="78">
        <v>290132</v>
      </c>
      <c r="J32" s="78">
        <v>1.9</v>
      </c>
      <c r="K32" s="78">
        <v>155652</v>
      </c>
      <c r="L32" s="78">
        <v>2.6</v>
      </c>
      <c r="M32" s="78">
        <v>106109</v>
      </c>
      <c r="N32" s="78">
        <v>3.1</v>
      </c>
      <c r="O32" s="78">
        <v>315510</v>
      </c>
      <c r="P32" s="78">
        <v>1.8</v>
      </c>
      <c r="Q32" s="78">
        <v>1504334</v>
      </c>
      <c r="R32" s="78">
        <v>0.8</v>
      </c>
    </row>
    <row r="33" spans="1:18">
      <c r="A33" s="76"/>
      <c r="B33" s="78" t="s">
        <v>0</v>
      </c>
      <c r="C33" s="78">
        <v>102517</v>
      </c>
      <c r="D33" s="78"/>
      <c r="E33" s="78">
        <v>546208</v>
      </c>
      <c r="F33" s="78"/>
      <c r="G33" s="78">
        <v>1145983</v>
      </c>
      <c r="H33" s="78"/>
      <c r="I33" s="78">
        <v>2360294</v>
      </c>
      <c r="J33" s="78"/>
      <c r="K33" s="78">
        <v>739696</v>
      </c>
      <c r="L33" s="78"/>
      <c r="M33" s="78">
        <v>793781</v>
      </c>
      <c r="N33" s="78"/>
      <c r="O33" s="78">
        <v>973855</v>
      </c>
      <c r="P33" s="78"/>
      <c r="Q33" s="78">
        <v>6662333</v>
      </c>
      <c r="R33" s="78"/>
    </row>
    <row r="34" spans="1:18">
      <c r="A34" s="76" t="s">
        <v>10</v>
      </c>
      <c r="B34" s="78" t="s">
        <v>1625</v>
      </c>
      <c r="C34" s="78">
        <v>6866</v>
      </c>
      <c r="D34" s="78">
        <v>13.4</v>
      </c>
      <c r="E34" s="78">
        <v>33484</v>
      </c>
      <c r="F34" s="78">
        <v>6</v>
      </c>
      <c r="G34" s="78">
        <v>113670</v>
      </c>
      <c r="H34" s="78">
        <v>3.3</v>
      </c>
      <c r="I34" s="78">
        <v>351076</v>
      </c>
      <c r="J34" s="78">
        <v>1.8</v>
      </c>
      <c r="K34" s="78">
        <v>96535</v>
      </c>
      <c r="L34" s="78">
        <v>3.6</v>
      </c>
      <c r="M34" s="78">
        <v>131073</v>
      </c>
      <c r="N34" s="78">
        <v>3</v>
      </c>
      <c r="O34" s="78">
        <v>149922</v>
      </c>
      <c r="P34" s="78">
        <v>2.8</v>
      </c>
      <c r="Q34" s="78">
        <v>882626</v>
      </c>
      <c r="R34" s="78">
        <v>1.1000000000000001</v>
      </c>
    </row>
    <row r="35" spans="1:18">
      <c r="A35" s="76"/>
      <c r="B35" s="78" t="s">
        <v>1624</v>
      </c>
      <c r="C35" s="78">
        <v>10763</v>
      </c>
      <c r="D35" s="78">
        <v>11.5</v>
      </c>
      <c r="E35" s="78">
        <v>42074</v>
      </c>
      <c r="F35" s="78">
        <v>5.8</v>
      </c>
      <c r="G35" s="78">
        <v>49752</v>
      </c>
      <c r="H35" s="78">
        <v>5.4</v>
      </c>
      <c r="I35" s="78">
        <v>55020</v>
      </c>
      <c r="J35" s="78">
        <v>5</v>
      </c>
      <c r="K35" s="78">
        <v>31003</v>
      </c>
      <c r="L35" s="78">
        <v>6.8</v>
      </c>
      <c r="M35" s="78">
        <v>21466</v>
      </c>
      <c r="N35" s="78">
        <v>7.9</v>
      </c>
      <c r="O35" s="78">
        <v>81215</v>
      </c>
      <c r="P35" s="78">
        <v>4.0999999999999996</v>
      </c>
      <c r="Q35" s="78">
        <v>291294</v>
      </c>
      <c r="R35" s="78">
        <v>2.2000000000000002</v>
      </c>
    </row>
    <row r="36" spans="1:18">
      <c r="A36" s="76"/>
      <c r="B36" s="78" t="s">
        <v>0</v>
      </c>
      <c r="C36" s="78">
        <v>17629</v>
      </c>
      <c r="D36" s="78"/>
      <c r="E36" s="78">
        <v>75558</v>
      </c>
      <c r="F36" s="78"/>
      <c r="G36" s="78">
        <v>163423</v>
      </c>
      <c r="H36" s="78"/>
      <c r="I36" s="78">
        <v>406097</v>
      </c>
      <c r="J36" s="78"/>
      <c r="K36" s="78">
        <v>127538</v>
      </c>
      <c r="L36" s="78"/>
      <c r="M36" s="78">
        <v>152539</v>
      </c>
      <c r="N36" s="78"/>
      <c r="O36" s="78">
        <v>231137</v>
      </c>
      <c r="P36" s="78"/>
      <c r="Q36" s="78">
        <v>1173920</v>
      </c>
      <c r="R36" s="78"/>
    </row>
    <row r="37" spans="1:18">
      <c r="A37" s="76" t="s">
        <v>11</v>
      </c>
      <c r="B37" s="78" t="s">
        <v>1625</v>
      </c>
      <c r="C37" s="78">
        <v>6104</v>
      </c>
      <c r="D37" s="78">
        <v>14</v>
      </c>
      <c r="E37" s="78">
        <v>28897</v>
      </c>
      <c r="F37" s="78">
        <v>6.3</v>
      </c>
      <c r="G37" s="78">
        <v>119685</v>
      </c>
      <c r="H37" s="78">
        <v>3.1</v>
      </c>
      <c r="I37" s="78">
        <v>318215</v>
      </c>
      <c r="J37" s="78">
        <v>1.9</v>
      </c>
      <c r="K37" s="78">
        <v>77192</v>
      </c>
      <c r="L37" s="78">
        <v>3.9</v>
      </c>
      <c r="M37" s="78">
        <v>100268</v>
      </c>
      <c r="N37" s="78">
        <v>3.4</v>
      </c>
      <c r="O37" s="78">
        <v>71242</v>
      </c>
      <c r="P37" s="78">
        <v>4.0999999999999996</v>
      </c>
      <c r="Q37" s="78">
        <v>721602</v>
      </c>
      <c r="R37" s="78">
        <v>1.2</v>
      </c>
    </row>
    <row r="38" spans="1:18">
      <c r="A38" s="76"/>
      <c r="B38" s="78" t="s">
        <v>1624</v>
      </c>
      <c r="C38" s="78">
        <v>3684</v>
      </c>
      <c r="D38" s="78">
        <v>19.100000000000001</v>
      </c>
      <c r="E38" s="78">
        <v>19427</v>
      </c>
      <c r="F38" s="78">
        <v>8.1999999999999993</v>
      </c>
      <c r="G38" s="78">
        <v>24820</v>
      </c>
      <c r="H38" s="78">
        <v>7.3</v>
      </c>
      <c r="I38" s="78">
        <v>22401</v>
      </c>
      <c r="J38" s="78">
        <v>7.6</v>
      </c>
      <c r="K38" s="78">
        <v>12424</v>
      </c>
      <c r="L38" s="78">
        <v>10.4</v>
      </c>
      <c r="M38" s="78">
        <v>8332</v>
      </c>
      <c r="N38" s="78">
        <v>12.6</v>
      </c>
      <c r="O38" s="78">
        <v>22311</v>
      </c>
      <c r="P38" s="78">
        <v>7.9</v>
      </c>
      <c r="Q38" s="78">
        <v>113399</v>
      </c>
      <c r="R38" s="78">
        <v>3.4</v>
      </c>
    </row>
    <row r="39" spans="1:18">
      <c r="A39" s="76"/>
      <c r="B39" s="78" t="s">
        <v>0</v>
      </c>
      <c r="C39" s="78">
        <v>9789</v>
      </c>
      <c r="D39" s="78"/>
      <c r="E39" s="78">
        <v>48324</v>
      </c>
      <c r="F39" s="78"/>
      <c r="G39" s="78">
        <v>144505</v>
      </c>
      <c r="H39" s="78"/>
      <c r="I39" s="78">
        <v>340616</v>
      </c>
      <c r="J39" s="78"/>
      <c r="K39" s="78">
        <v>89615</v>
      </c>
      <c r="L39" s="78"/>
      <c r="M39" s="78">
        <v>108599</v>
      </c>
      <c r="N39" s="78"/>
      <c r="O39" s="78">
        <v>93553</v>
      </c>
      <c r="P39" s="78"/>
      <c r="Q39" s="78">
        <v>835001</v>
      </c>
      <c r="R39" s="78"/>
    </row>
    <row r="40" spans="1:18">
      <c r="A40" s="76" t="s">
        <v>12</v>
      </c>
      <c r="B40" s="78" t="s">
        <v>1625</v>
      </c>
      <c r="C40" s="78">
        <v>1945</v>
      </c>
      <c r="D40" s="78">
        <v>17.8</v>
      </c>
      <c r="E40" s="78">
        <v>15185</v>
      </c>
      <c r="F40" s="78">
        <v>6.3</v>
      </c>
      <c r="G40" s="78">
        <v>44203</v>
      </c>
      <c r="H40" s="78">
        <v>3.7</v>
      </c>
      <c r="I40" s="78">
        <v>112686</v>
      </c>
      <c r="J40" s="78">
        <v>2.2999999999999998</v>
      </c>
      <c r="K40" s="78">
        <v>27051</v>
      </c>
      <c r="L40" s="78">
        <v>4.7</v>
      </c>
      <c r="M40" s="78">
        <v>40008</v>
      </c>
      <c r="N40" s="78">
        <v>3.9</v>
      </c>
      <c r="O40" s="78">
        <v>25150</v>
      </c>
      <c r="P40" s="78">
        <v>4.9000000000000004</v>
      </c>
      <c r="Q40" s="78">
        <v>266228</v>
      </c>
      <c r="R40" s="78">
        <v>1.5</v>
      </c>
    </row>
    <row r="41" spans="1:18">
      <c r="A41" s="76"/>
      <c r="B41" s="78" t="s">
        <v>1624</v>
      </c>
      <c r="C41" s="78">
        <v>1860</v>
      </c>
      <c r="D41" s="78">
        <v>19.5</v>
      </c>
      <c r="E41" s="78">
        <v>9633</v>
      </c>
      <c r="F41" s="78">
        <v>8.6999999999999993</v>
      </c>
      <c r="G41" s="78">
        <v>12112</v>
      </c>
      <c r="H41" s="78">
        <v>7.9</v>
      </c>
      <c r="I41" s="78">
        <v>12579</v>
      </c>
      <c r="J41" s="78">
        <v>7.6</v>
      </c>
      <c r="K41" s="78">
        <v>5501</v>
      </c>
      <c r="L41" s="78">
        <v>11.6</v>
      </c>
      <c r="M41" s="78">
        <v>4047</v>
      </c>
      <c r="N41" s="78">
        <v>13.1</v>
      </c>
      <c r="O41" s="78">
        <v>7522</v>
      </c>
      <c r="P41" s="78">
        <v>9.8000000000000007</v>
      </c>
      <c r="Q41" s="78">
        <v>53253</v>
      </c>
      <c r="R41" s="78">
        <v>3.7</v>
      </c>
    </row>
    <row r="42" spans="1:18">
      <c r="A42" s="76"/>
      <c r="B42" s="78" t="s">
        <v>0</v>
      </c>
      <c r="C42" s="78">
        <v>3804</v>
      </c>
      <c r="D42" s="78"/>
      <c r="E42" s="78">
        <v>24819</v>
      </c>
      <c r="F42" s="78"/>
      <c r="G42" s="78">
        <v>56316</v>
      </c>
      <c r="H42" s="78"/>
      <c r="I42" s="78">
        <v>125265</v>
      </c>
      <c r="J42" s="78"/>
      <c r="K42" s="78">
        <v>32551</v>
      </c>
      <c r="L42" s="78"/>
      <c r="M42" s="78">
        <v>44055</v>
      </c>
      <c r="N42" s="78"/>
      <c r="O42" s="78">
        <v>32672</v>
      </c>
      <c r="P42" s="78"/>
      <c r="Q42" s="78">
        <v>319481</v>
      </c>
      <c r="R42" s="78"/>
    </row>
    <row r="43" spans="1:18">
      <c r="A43" s="76" t="s">
        <v>13</v>
      </c>
      <c r="B43" s="78" t="s">
        <v>1625</v>
      </c>
      <c r="C43" s="78" t="s">
        <v>74</v>
      </c>
      <c r="D43" s="78" t="s">
        <v>1688</v>
      </c>
      <c r="E43" s="78">
        <v>3659</v>
      </c>
      <c r="F43" s="78">
        <v>18.7</v>
      </c>
      <c r="G43" s="78">
        <v>4777</v>
      </c>
      <c r="H43" s="78">
        <v>16.3</v>
      </c>
      <c r="I43" s="78">
        <v>11292</v>
      </c>
      <c r="J43" s="78">
        <v>10.4</v>
      </c>
      <c r="K43" s="78">
        <v>2179</v>
      </c>
      <c r="L43" s="78">
        <v>23.7</v>
      </c>
      <c r="M43" s="78">
        <v>2608</v>
      </c>
      <c r="N43" s="78">
        <v>21.7</v>
      </c>
      <c r="O43" s="78">
        <v>1558</v>
      </c>
      <c r="P43" s="78">
        <v>27.8</v>
      </c>
      <c r="Q43" s="78">
        <v>26140</v>
      </c>
      <c r="R43" s="78">
        <v>6.9</v>
      </c>
    </row>
    <row r="44" spans="1:18">
      <c r="A44" s="76"/>
      <c r="B44" s="78" t="s">
        <v>1624</v>
      </c>
      <c r="C44" s="78" t="s">
        <v>74</v>
      </c>
      <c r="D44" s="78" t="s">
        <v>1688</v>
      </c>
      <c r="E44" s="78">
        <v>633</v>
      </c>
      <c r="F44" s="78" t="s">
        <v>1661</v>
      </c>
      <c r="G44" s="78">
        <v>752</v>
      </c>
      <c r="H44" s="78" t="s">
        <v>1662</v>
      </c>
      <c r="I44" s="78">
        <v>948</v>
      </c>
      <c r="J44" s="78">
        <v>41.6</v>
      </c>
      <c r="K44" s="78">
        <v>456</v>
      </c>
      <c r="L44" s="78" t="s">
        <v>1663</v>
      </c>
      <c r="M44" s="78">
        <v>344</v>
      </c>
      <c r="N44" s="78" t="s">
        <v>1664</v>
      </c>
      <c r="O44" s="78">
        <v>161</v>
      </c>
      <c r="P44" s="78" t="s">
        <v>1665</v>
      </c>
      <c r="Q44" s="78">
        <v>3350</v>
      </c>
      <c r="R44" s="78">
        <v>21.9</v>
      </c>
    </row>
    <row r="45" spans="1:18">
      <c r="A45" s="76"/>
      <c r="B45" s="78" t="s">
        <v>0</v>
      </c>
      <c r="C45" s="78">
        <v>125</v>
      </c>
      <c r="D45" s="78"/>
      <c r="E45" s="78">
        <v>4292</v>
      </c>
      <c r="F45" s="78"/>
      <c r="G45" s="78">
        <v>5529</v>
      </c>
      <c r="H45" s="78"/>
      <c r="I45" s="78">
        <v>12240</v>
      </c>
      <c r="J45" s="78"/>
      <c r="K45" s="78">
        <v>2634</v>
      </c>
      <c r="L45" s="78"/>
      <c r="M45" s="78">
        <v>2952</v>
      </c>
      <c r="N45" s="78"/>
      <c r="O45" s="78">
        <v>1718</v>
      </c>
      <c r="P45" s="78"/>
      <c r="Q45" s="78">
        <v>29490</v>
      </c>
      <c r="R45" s="78"/>
    </row>
    <row r="46" spans="1:18">
      <c r="A46" s="76" t="s">
        <v>14</v>
      </c>
      <c r="B46" s="78" t="s">
        <v>1625</v>
      </c>
      <c r="C46" s="78">
        <v>532</v>
      </c>
      <c r="D46" s="78" t="s">
        <v>1640</v>
      </c>
      <c r="E46" s="78">
        <v>8056</v>
      </c>
      <c r="F46" s="78">
        <v>12.3</v>
      </c>
      <c r="G46" s="78">
        <v>15900</v>
      </c>
      <c r="H46" s="78">
        <v>8.6999999999999993</v>
      </c>
      <c r="I46" s="78">
        <v>43999</v>
      </c>
      <c r="J46" s="78">
        <v>5.2</v>
      </c>
      <c r="K46" s="78">
        <v>8735</v>
      </c>
      <c r="L46" s="78">
        <v>11.7</v>
      </c>
      <c r="M46" s="78">
        <v>14020</v>
      </c>
      <c r="N46" s="78">
        <v>9.1999999999999993</v>
      </c>
      <c r="O46" s="78">
        <v>9735</v>
      </c>
      <c r="P46" s="78">
        <v>11</v>
      </c>
      <c r="Q46" s="78">
        <v>100977</v>
      </c>
      <c r="R46" s="78">
        <v>3.4</v>
      </c>
    </row>
    <row r="47" spans="1:18">
      <c r="A47" s="76"/>
      <c r="B47" s="78" t="s">
        <v>1624</v>
      </c>
      <c r="C47" s="78">
        <v>899</v>
      </c>
      <c r="D47" s="78">
        <v>38.6</v>
      </c>
      <c r="E47" s="78">
        <v>3564</v>
      </c>
      <c r="F47" s="78">
        <v>19.2</v>
      </c>
      <c r="G47" s="78">
        <v>5631</v>
      </c>
      <c r="H47" s="78">
        <v>15.5</v>
      </c>
      <c r="I47" s="78">
        <v>4903</v>
      </c>
      <c r="J47" s="78">
        <v>16.399999999999999</v>
      </c>
      <c r="K47" s="78">
        <v>2192</v>
      </c>
      <c r="L47" s="78">
        <v>24.4</v>
      </c>
      <c r="M47" s="78">
        <v>1826</v>
      </c>
      <c r="N47" s="78">
        <v>26.5</v>
      </c>
      <c r="O47" s="78">
        <v>4790</v>
      </c>
      <c r="P47" s="78">
        <v>16.2</v>
      </c>
      <c r="Q47" s="78">
        <v>23806</v>
      </c>
      <c r="R47" s="78">
        <v>7.4</v>
      </c>
    </row>
    <row r="48" spans="1:18">
      <c r="A48" s="76"/>
      <c r="B48" s="78" t="s">
        <v>0</v>
      </c>
      <c r="C48" s="78">
        <v>1431</v>
      </c>
      <c r="D48" s="78"/>
      <c r="E48" s="78">
        <v>11621</v>
      </c>
      <c r="F48" s="78"/>
      <c r="G48" s="78">
        <v>21531</v>
      </c>
      <c r="H48" s="78"/>
      <c r="I48" s="78">
        <v>48902</v>
      </c>
      <c r="J48" s="78"/>
      <c r="K48" s="78">
        <v>10927</v>
      </c>
      <c r="L48" s="78"/>
      <c r="M48" s="78">
        <v>15846</v>
      </c>
      <c r="N48" s="78"/>
      <c r="O48" s="78">
        <v>14525</v>
      </c>
      <c r="P48" s="78"/>
      <c r="Q48" s="78">
        <v>124783</v>
      </c>
      <c r="R48" s="78"/>
    </row>
    <row r="49" spans="1:18">
      <c r="A49" s="76" t="s">
        <v>15</v>
      </c>
      <c r="B49" s="78" t="s">
        <v>1625</v>
      </c>
      <c r="C49" s="78">
        <v>137</v>
      </c>
      <c r="D49" s="78" t="s">
        <v>1666</v>
      </c>
      <c r="E49" s="78">
        <v>2116</v>
      </c>
      <c r="F49" s="78">
        <v>24.6</v>
      </c>
      <c r="G49" s="78">
        <v>4131</v>
      </c>
      <c r="H49" s="78">
        <v>17.3</v>
      </c>
      <c r="I49" s="78">
        <v>11492</v>
      </c>
      <c r="J49" s="78">
        <v>10.5</v>
      </c>
      <c r="K49" s="78">
        <v>2121</v>
      </c>
      <c r="L49" s="78">
        <v>24.2</v>
      </c>
      <c r="M49" s="78">
        <v>3820</v>
      </c>
      <c r="N49" s="78">
        <v>18.2</v>
      </c>
      <c r="O49" s="78">
        <v>1896</v>
      </c>
      <c r="P49" s="78">
        <v>26.1</v>
      </c>
      <c r="Q49" s="78">
        <v>25713</v>
      </c>
      <c r="R49" s="78">
        <v>7</v>
      </c>
    </row>
    <row r="50" spans="1:18">
      <c r="A50" s="76"/>
      <c r="B50" s="78" t="s">
        <v>1624</v>
      </c>
      <c r="C50" s="78">
        <v>260</v>
      </c>
      <c r="D50" s="78" t="s">
        <v>1667</v>
      </c>
      <c r="E50" s="78">
        <v>634</v>
      </c>
      <c r="F50" s="78">
        <v>43.3</v>
      </c>
      <c r="G50" s="78">
        <v>777</v>
      </c>
      <c r="H50" s="78">
        <v>40.4</v>
      </c>
      <c r="I50" s="78">
        <v>1126</v>
      </c>
      <c r="J50" s="78">
        <v>33.700000000000003</v>
      </c>
      <c r="K50" s="78">
        <v>280</v>
      </c>
      <c r="L50" s="78" t="s">
        <v>1668</v>
      </c>
      <c r="M50" s="78">
        <v>294</v>
      </c>
      <c r="N50" s="78" t="s">
        <v>1669</v>
      </c>
      <c r="O50" s="78">
        <v>803</v>
      </c>
      <c r="P50" s="78">
        <v>39.1</v>
      </c>
      <c r="Q50" s="78">
        <v>4174</v>
      </c>
      <c r="R50" s="78">
        <v>17.3</v>
      </c>
    </row>
    <row r="51" spans="1:18">
      <c r="A51" s="76"/>
      <c r="B51" s="78" t="s">
        <v>0</v>
      </c>
      <c r="C51" s="78">
        <v>398</v>
      </c>
      <c r="D51" s="78"/>
      <c r="E51" s="78">
        <v>2750</v>
      </c>
      <c r="F51" s="78"/>
      <c r="G51" s="78">
        <v>4908</v>
      </c>
      <c r="H51" s="78"/>
      <c r="I51" s="78">
        <v>12618</v>
      </c>
      <c r="J51" s="78"/>
      <c r="K51" s="78">
        <v>2401</v>
      </c>
      <c r="L51" s="78"/>
      <c r="M51" s="78">
        <v>4113</v>
      </c>
      <c r="N51" s="78"/>
      <c r="O51" s="78">
        <v>2699</v>
      </c>
      <c r="P51" s="78"/>
      <c r="Q51" s="78">
        <v>29887</v>
      </c>
      <c r="R51" s="78"/>
    </row>
    <row r="52" spans="1:18">
      <c r="A52" s="76" t="s">
        <v>16</v>
      </c>
      <c r="B52" s="78" t="s">
        <v>1625</v>
      </c>
      <c r="C52" s="78">
        <v>153</v>
      </c>
      <c r="D52" s="78" t="s">
        <v>1641</v>
      </c>
      <c r="E52" s="78">
        <v>2328</v>
      </c>
      <c r="F52" s="78">
        <v>22.2</v>
      </c>
      <c r="G52" s="78">
        <v>4911</v>
      </c>
      <c r="H52" s="78">
        <v>15.2</v>
      </c>
      <c r="I52" s="78">
        <v>13883</v>
      </c>
      <c r="J52" s="78">
        <v>9</v>
      </c>
      <c r="K52" s="78">
        <v>2870</v>
      </c>
      <c r="L52" s="78">
        <v>19.7</v>
      </c>
      <c r="M52" s="78">
        <v>4250</v>
      </c>
      <c r="N52" s="78">
        <v>16.2</v>
      </c>
      <c r="O52" s="78">
        <v>2545</v>
      </c>
      <c r="P52" s="78">
        <v>21.1</v>
      </c>
      <c r="Q52" s="78">
        <v>30942</v>
      </c>
      <c r="R52" s="78">
        <v>6</v>
      </c>
    </row>
    <row r="53" spans="1:18">
      <c r="A53" s="76"/>
      <c r="B53" s="78" t="s">
        <v>1624</v>
      </c>
      <c r="C53" s="78" t="s">
        <v>74</v>
      </c>
      <c r="D53" s="78" t="s">
        <v>1688</v>
      </c>
      <c r="E53" s="78">
        <v>604</v>
      </c>
      <c r="F53" s="78" t="s">
        <v>1648</v>
      </c>
      <c r="G53" s="78">
        <v>992</v>
      </c>
      <c r="H53" s="78">
        <v>37.4</v>
      </c>
      <c r="I53" s="78">
        <v>1048</v>
      </c>
      <c r="J53" s="78">
        <v>36.6</v>
      </c>
      <c r="K53" s="78">
        <v>197</v>
      </c>
      <c r="L53" s="78" t="s">
        <v>1651</v>
      </c>
      <c r="M53" s="78">
        <v>508</v>
      </c>
      <c r="N53" s="78" t="s">
        <v>1652</v>
      </c>
      <c r="O53" s="78">
        <v>855</v>
      </c>
      <c r="P53" s="78">
        <v>40.299999999999997</v>
      </c>
      <c r="Q53" s="78">
        <v>4321</v>
      </c>
      <c r="R53" s="78">
        <v>18</v>
      </c>
    </row>
    <row r="54" spans="1:18">
      <c r="A54" s="76"/>
      <c r="B54" s="78" t="s">
        <v>0</v>
      </c>
      <c r="C54" s="78">
        <v>269</v>
      </c>
      <c r="D54" s="78"/>
      <c r="E54" s="78">
        <v>2932</v>
      </c>
      <c r="F54" s="78"/>
      <c r="G54" s="78">
        <v>5903</v>
      </c>
      <c r="H54" s="78"/>
      <c r="I54" s="78">
        <v>14932</v>
      </c>
      <c r="J54" s="78"/>
      <c r="K54" s="78">
        <v>3067</v>
      </c>
      <c r="L54" s="78"/>
      <c r="M54" s="78">
        <v>4759</v>
      </c>
      <c r="N54" s="78"/>
      <c r="O54" s="78">
        <v>3400</v>
      </c>
      <c r="P54" s="78"/>
      <c r="Q54" s="78">
        <v>35263</v>
      </c>
      <c r="R54" s="78"/>
    </row>
    <row r="55" spans="1:18">
      <c r="A55" s="76" t="s">
        <v>17</v>
      </c>
      <c r="B55" s="78" t="s">
        <v>1625</v>
      </c>
      <c r="C55" s="78">
        <v>354</v>
      </c>
      <c r="D55" s="78" t="s">
        <v>1670</v>
      </c>
      <c r="E55" s="78">
        <v>2331</v>
      </c>
      <c r="F55" s="78">
        <v>22.9</v>
      </c>
      <c r="G55" s="78">
        <v>4381</v>
      </c>
      <c r="H55" s="78">
        <v>16.600000000000001</v>
      </c>
      <c r="I55" s="78">
        <v>12031</v>
      </c>
      <c r="J55" s="78">
        <v>10.199999999999999</v>
      </c>
      <c r="K55" s="78">
        <v>2314</v>
      </c>
      <c r="L55" s="78">
        <v>23.2</v>
      </c>
      <c r="M55" s="78">
        <v>3135</v>
      </c>
      <c r="N55" s="78">
        <v>20.100000000000001</v>
      </c>
      <c r="O55" s="78">
        <v>1533</v>
      </c>
      <c r="P55" s="78">
        <v>28.7</v>
      </c>
      <c r="Q55" s="78">
        <v>26079</v>
      </c>
      <c r="R55" s="78">
        <v>6.9</v>
      </c>
    </row>
    <row r="56" spans="1:18">
      <c r="A56" s="76"/>
      <c r="B56" s="78" t="s">
        <v>1624</v>
      </c>
      <c r="C56" s="78">
        <v>442</v>
      </c>
      <c r="D56" s="78" t="s">
        <v>1671</v>
      </c>
      <c r="E56" s="78">
        <v>1917</v>
      </c>
      <c r="F56" s="78">
        <v>25.1</v>
      </c>
      <c r="G56" s="78">
        <v>1770</v>
      </c>
      <c r="H56" s="78">
        <v>27.5</v>
      </c>
      <c r="I56" s="78">
        <v>1546</v>
      </c>
      <c r="J56" s="78">
        <v>28.8</v>
      </c>
      <c r="K56" s="78">
        <v>754</v>
      </c>
      <c r="L56" s="78">
        <v>43</v>
      </c>
      <c r="M56" s="78">
        <v>417</v>
      </c>
      <c r="N56" s="78" t="s">
        <v>1672</v>
      </c>
      <c r="O56" s="78">
        <v>153</v>
      </c>
      <c r="P56" s="78" t="s">
        <v>1641</v>
      </c>
      <c r="Q56" s="78">
        <v>6999</v>
      </c>
      <c r="R56" s="78">
        <v>13.5</v>
      </c>
    </row>
    <row r="57" spans="1:18">
      <c r="A57" s="76"/>
      <c r="B57" s="78" t="s">
        <v>0</v>
      </c>
      <c r="C57" s="78">
        <v>796</v>
      </c>
      <c r="D57" s="78"/>
      <c r="E57" s="78">
        <v>4249</v>
      </c>
      <c r="F57" s="78"/>
      <c r="G57" s="78">
        <v>6151</v>
      </c>
      <c r="H57" s="78"/>
      <c r="I57" s="78">
        <v>13577</v>
      </c>
      <c r="J57" s="78"/>
      <c r="K57" s="78">
        <v>3067</v>
      </c>
      <c r="L57" s="78"/>
      <c r="M57" s="78">
        <v>3552</v>
      </c>
      <c r="N57" s="78"/>
      <c r="O57" s="78">
        <v>1685</v>
      </c>
      <c r="P57" s="78"/>
      <c r="Q57" s="78">
        <v>33078</v>
      </c>
      <c r="R57" s="78"/>
    </row>
    <row r="58" spans="1:18">
      <c r="A58" s="76" t="s">
        <v>18</v>
      </c>
      <c r="B58" s="78" t="s">
        <v>1625</v>
      </c>
      <c r="C58" s="78">
        <v>395</v>
      </c>
      <c r="D58" s="78">
        <v>38.6</v>
      </c>
      <c r="E58" s="78">
        <v>3393</v>
      </c>
      <c r="F58" s="78">
        <v>13.1</v>
      </c>
      <c r="G58" s="78">
        <v>9308</v>
      </c>
      <c r="H58" s="78">
        <v>8.1</v>
      </c>
      <c r="I58" s="78">
        <v>28026</v>
      </c>
      <c r="J58" s="78">
        <v>4.5999999999999996</v>
      </c>
      <c r="K58" s="78">
        <v>7924</v>
      </c>
      <c r="L58" s="78">
        <v>8.8000000000000007</v>
      </c>
      <c r="M58" s="78">
        <v>12437</v>
      </c>
      <c r="N58" s="78">
        <v>6.9</v>
      </c>
      <c r="O58" s="78">
        <v>11643</v>
      </c>
      <c r="P58" s="78">
        <v>7.2</v>
      </c>
      <c r="Q58" s="78">
        <v>73125</v>
      </c>
      <c r="R58" s="78">
        <v>2.8</v>
      </c>
    </row>
    <row r="59" spans="1:18">
      <c r="A59" s="76"/>
      <c r="B59" s="78" t="s">
        <v>1624</v>
      </c>
      <c r="C59" s="78">
        <v>706</v>
      </c>
      <c r="D59" s="78">
        <v>30.8</v>
      </c>
      <c r="E59" s="78">
        <v>2786</v>
      </c>
      <c r="F59" s="78">
        <v>16.100000000000001</v>
      </c>
      <c r="G59" s="78">
        <v>3093</v>
      </c>
      <c r="H59" s="78">
        <v>15.4</v>
      </c>
      <c r="I59" s="78">
        <v>4355</v>
      </c>
      <c r="J59" s="78">
        <v>12.5</v>
      </c>
      <c r="K59" s="78">
        <v>2573</v>
      </c>
      <c r="L59" s="78">
        <v>16.5</v>
      </c>
      <c r="M59" s="78">
        <v>2014</v>
      </c>
      <c r="N59" s="78">
        <v>18.399999999999999</v>
      </c>
      <c r="O59" s="78">
        <v>8107</v>
      </c>
      <c r="P59" s="78">
        <v>9</v>
      </c>
      <c r="Q59" s="78">
        <v>23634</v>
      </c>
      <c r="R59" s="78">
        <v>5.4</v>
      </c>
    </row>
    <row r="60" spans="1:18">
      <c r="A60" s="76"/>
      <c r="B60" s="78" t="s">
        <v>0</v>
      </c>
      <c r="C60" s="78">
        <v>1101</v>
      </c>
      <c r="D60" s="78"/>
      <c r="E60" s="78">
        <v>6179</v>
      </c>
      <c r="F60" s="78"/>
      <c r="G60" s="78">
        <v>12401</v>
      </c>
      <c r="H60" s="78"/>
      <c r="I60" s="78">
        <v>32380</v>
      </c>
      <c r="J60" s="78"/>
      <c r="K60" s="78">
        <v>10497</v>
      </c>
      <c r="L60" s="78"/>
      <c r="M60" s="78">
        <v>14451</v>
      </c>
      <c r="N60" s="78"/>
      <c r="O60" s="78">
        <v>19750</v>
      </c>
      <c r="P60" s="78"/>
      <c r="Q60" s="78">
        <v>96759</v>
      </c>
      <c r="R60" s="78"/>
    </row>
    <row r="61" spans="1:18">
      <c r="A61" s="76" t="s">
        <v>19</v>
      </c>
      <c r="B61" s="78" t="s">
        <v>1625</v>
      </c>
      <c r="C61" s="78">
        <v>1346</v>
      </c>
      <c r="D61" s="78">
        <v>30</v>
      </c>
      <c r="E61" s="78">
        <v>16637</v>
      </c>
      <c r="F61" s="78">
        <v>8.5</v>
      </c>
      <c r="G61" s="78">
        <v>37071</v>
      </c>
      <c r="H61" s="78">
        <v>5.6</v>
      </c>
      <c r="I61" s="78">
        <v>65534</v>
      </c>
      <c r="J61" s="78">
        <v>4.3</v>
      </c>
      <c r="K61" s="78">
        <v>22659</v>
      </c>
      <c r="L61" s="78">
        <v>7.3</v>
      </c>
      <c r="M61" s="78">
        <v>23061</v>
      </c>
      <c r="N61" s="78">
        <v>7.2</v>
      </c>
      <c r="O61" s="78">
        <v>23485</v>
      </c>
      <c r="P61" s="78">
        <v>7.2</v>
      </c>
      <c r="Q61" s="78">
        <v>189793</v>
      </c>
      <c r="R61" s="78">
        <v>2.5</v>
      </c>
    </row>
    <row r="62" spans="1:18">
      <c r="A62" s="76"/>
      <c r="B62" s="78" t="s">
        <v>1624</v>
      </c>
      <c r="C62" s="78">
        <v>1975</v>
      </c>
      <c r="D62" s="78">
        <v>26.3</v>
      </c>
      <c r="E62" s="78">
        <v>10582</v>
      </c>
      <c r="F62" s="78">
        <v>11.3</v>
      </c>
      <c r="G62" s="78">
        <v>11764</v>
      </c>
      <c r="H62" s="78">
        <v>10.8</v>
      </c>
      <c r="I62" s="78">
        <v>6839</v>
      </c>
      <c r="J62" s="78">
        <v>14.1</v>
      </c>
      <c r="K62" s="78">
        <v>4283</v>
      </c>
      <c r="L62" s="78">
        <v>18</v>
      </c>
      <c r="M62" s="78">
        <v>2445</v>
      </c>
      <c r="N62" s="78">
        <v>23.5</v>
      </c>
      <c r="O62" s="78">
        <v>7283</v>
      </c>
      <c r="P62" s="78">
        <v>13.7</v>
      </c>
      <c r="Q62" s="78">
        <v>45171</v>
      </c>
      <c r="R62" s="78">
        <v>5.5</v>
      </c>
    </row>
    <row r="63" spans="1:18">
      <c r="A63" s="76"/>
      <c r="B63" s="78" t="s">
        <v>0</v>
      </c>
      <c r="C63" s="78">
        <v>3321</v>
      </c>
      <c r="D63" s="78"/>
      <c r="E63" s="78">
        <v>27219</v>
      </c>
      <c r="F63" s="78"/>
      <c r="G63" s="78">
        <v>48835</v>
      </c>
      <c r="H63" s="78"/>
      <c r="I63" s="78">
        <v>72373</v>
      </c>
      <c r="J63" s="78"/>
      <c r="K63" s="78">
        <v>26942</v>
      </c>
      <c r="L63" s="78"/>
      <c r="M63" s="78">
        <v>25506</v>
      </c>
      <c r="N63" s="78"/>
      <c r="O63" s="78">
        <v>30768</v>
      </c>
      <c r="P63" s="78"/>
      <c r="Q63" s="78">
        <v>234964</v>
      </c>
      <c r="R63" s="78"/>
    </row>
    <row r="64" spans="1:18">
      <c r="A64" s="76" t="s">
        <v>20</v>
      </c>
      <c r="B64" s="78" t="s">
        <v>1625</v>
      </c>
      <c r="C64" s="78">
        <v>1313</v>
      </c>
      <c r="D64" s="78">
        <v>30.7</v>
      </c>
      <c r="E64" s="78">
        <v>9154</v>
      </c>
      <c r="F64" s="78">
        <v>11.6</v>
      </c>
      <c r="G64" s="78">
        <v>28142</v>
      </c>
      <c r="H64" s="78">
        <v>6.6</v>
      </c>
      <c r="I64" s="78">
        <v>81217</v>
      </c>
      <c r="J64" s="78">
        <v>3.8</v>
      </c>
      <c r="K64" s="78">
        <v>17283</v>
      </c>
      <c r="L64" s="78">
        <v>8.4</v>
      </c>
      <c r="M64" s="78">
        <v>23867</v>
      </c>
      <c r="N64" s="78">
        <v>7.1</v>
      </c>
      <c r="O64" s="78">
        <v>15235</v>
      </c>
      <c r="P64" s="78">
        <v>8.9</v>
      </c>
      <c r="Q64" s="78">
        <v>176211</v>
      </c>
      <c r="R64" s="78">
        <v>2.6</v>
      </c>
    </row>
    <row r="65" spans="1:18">
      <c r="A65" s="76"/>
      <c r="B65" s="78" t="s">
        <v>1624</v>
      </c>
      <c r="C65" s="78">
        <v>1871</v>
      </c>
      <c r="D65" s="78">
        <v>27.6</v>
      </c>
      <c r="E65" s="78">
        <v>7115</v>
      </c>
      <c r="F65" s="78">
        <v>13.9</v>
      </c>
      <c r="G65" s="78">
        <v>9932</v>
      </c>
      <c r="H65" s="78">
        <v>12.2</v>
      </c>
      <c r="I65" s="78">
        <v>12701</v>
      </c>
      <c r="J65" s="78">
        <v>10.5</v>
      </c>
      <c r="K65" s="78">
        <v>3894</v>
      </c>
      <c r="L65" s="78">
        <v>19</v>
      </c>
      <c r="M65" s="78">
        <v>2807</v>
      </c>
      <c r="N65" s="78">
        <v>22</v>
      </c>
      <c r="O65" s="78">
        <v>4081</v>
      </c>
      <c r="P65" s="78">
        <v>17.8</v>
      </c>
      <c r="Q65" s="78">
        <v>42401</v>
      </c>
      <c r="R65" s="78">
        <v>5.7</v>
      </c>
    </row>
    <row r="66" spans="1:18">
      <c r="A66" s="76"/>
      <c r="B66" s="78" t="s">
        <v>0</v>
      </c>
      <c r="C66" s="78">
        <v>3184</v>
      </c>
      <c r="D66" s="78"/>
      <c r="E66" s="78">
        <v>16269</v>
      </c>
      <c r="F66" s="78"/>
      <c r="G66" s="78">
        <v>38075</v>
      </c>
      <c r="H66" s="78"/>
      <c r="I66" s="78">
        <v>93918</v>
      </c>
      <c r="J66" s="78"/>
      <c r="K66" s="78">
        <v>21177</v>
      </c>
      <c r="L66" s="78"/>
      <c r="M66" s="78">
        <v>26673</v>
      </c>
      <c r="N66" s="78"/>
      <c r="O66" s="78">
        <v>19316</v>
      </c>
      <c r="P66" s="78"/>
      <c r="Q66" s="78">
        <v>218612</v>
      </c>
      <c r="R66" s="78"/>
    </row>
    <row r="67" spans="1:18">
      <c r="A67" s="76" t="s">
        <v>21</v>
      </c>
      <c r="B67" s="78" t="s">
        <v>1625</v>
      </c>
      <c r="C67" s="78">
        <v>995</v>
      </c>
      <c r="D67" s="78">
        <v>35.9</v>
      </c>
      <c r="E67" s="78">
        <v>5451</v>
      </c>
      <c r="F67" s="78">
        <v>15.4</v>
      </c>
      <c r="G67" s="78">
        <v>15417</v>
      </c>
      <c r="H67" s="78">
        <v>9.1999999999999993</v>
      </c>
      <c r="I67" s="78">
        <v>35958</v>
      </c>
      <c r="J67" s="78">
        <v>5.9</v>
      </c>
      <c r="K67" s="78">
        <v>14960</v>
      </c>
      <c r="L67" s="78">
        <v>9.3000000000000007</v>
      </c>
      <c r="M67" s="78">
        <v>12310</v>
      </c>
      <c r="N67" s="78">
        <v>10</v>
      </c>
      <c r="O67" s="78">
        <v>21789</v>
      </c>
      <c r="P67" s="78">
        <v>7.6</v>
      </c>
      <c r="Q67" s="78">
        <v>106880</v>
      </c>
      <c r="R67" s="78">
        <v>3.4</v>
      </c>
    </row>
    <row r="68" spans="1:18">
      <c r="A68" s="76"/>
      <c r="B68" s="78" t="s">
        <v>1624</v>
      </c>
      <c r="C68" s="78">
        <v>2034</v>
      </c>
      <c r="D68" s="78">
        <v>27.2</v>
      </c>
      <c r="E68" s="78">
        <v>8340</v>
      </c>
      <c r="F68" s="78">
        <v>13.3</v>
      </c>
      <c r="G68" s="78">
        <v>8645</v>
      </c>
      <c r="H68" s="78">
        <v>13.4</v>
      </c>
      <c r="I68" s="78">
        <v>7353</v>
      </c>
      <c r="J68" s="78">
        <v>14.1</v>
      </c>
      <c r="K68" s="78">
        <v>5382</v>
      </c>
      <c r="L68" s="78">
        <v>16.8</v>
      </c>
      <c r="M68" s="78">
        <v>2891</v>
      </c>
      <c r="N68" s="78">
        <v>22.3</v>
      </c>
      <c r="O68" s="78">
        <v>17807</v>
      </c>
      <c r="P68" s="78">
        <v>9.1999999999999993</v>
      </c>
      <c r="Q68" s="78">
        <v>52453</v>
      </c>
      <c r="R68" s="78">
        <v>5.3</v>
      </c>
    </row>
    <row r="69" spans="1:18">
      <c r="A69" s="76"/>
      <c r="B69" s="78" t="s">
        <v>0</v>
      </c>
      <c r="C69" s="78">
        <v>3028</v>
      </c>
      <c r="D69" s="78"/>
      <c r="E69" s="78">
        <v>13792</v>
      </c>
      <c r="F69" s="78"/>
      <c r="G69" s="78">
        <v>24062</v>
      </c>
      <c r="H69" s="78"/>
      <c r="I69" s="78">
        <v>43311</v>
      </c>
      <c r="J69" s="78"/>
      <c r="K69" s="78">
        <v>20343</v>
      </c>
      <c r="L69" s="78"/>
      <c r="M69" s="78">
        <v>15201</v>
      </c>
      <c r="N69" s="78"/>
      <c r="O69" s="78">
        <v>39596</v>
      </c>
      <c r="P69" s="78"/>
      <c r="Q69" s="78">
        <v>159333</v>
      </c>
      <c r="R69" s="78"/>
    </row>
    <row r="70" spans="1:18">
      <c r="A70" s="76" t="s">
        <v>22</v>
      </c>
      <c r="B70" s="78" t="s">
        <v>1625</v>
      </c>
      <c r="C70" s="78">
        <v>1163</v>
      </c>
      <c r="D70" s="78">
        <v>32.299999999999997</v>
      </c>
      <c r="E70" s="78">
        <v>8677</v>
      </c>
      <c r="F70" s="78">
        <v>11.8</v>
      </c>
      <c r="G70" s="78">
        <v>27437</v>
      </c>
      <c r="H70" s="78">
        <v>6.7</v>
      </c>
      <c r="I70" s="78">
        <v>81490</v>
      </c>
      <c r="J70" s="78">
        <v>3.8</v>
      </c>
      <c r="K70" s="78">
        <v>21745</v>
      </c>
      <c r="L70" s="78">
        <v>7.5</v>
      </c>
      <c r="M70" s="78">
        <v>25876</v>
      </c>
      <c r="N70" s="78">
        <v>6.8</v>
      </c>
      <c r="O70" s="78">
        <v>22038</v>
      </c>
      <c r="P70" s="78">
        <v>7.4</v>
      </c>
      <c r="Q70" s="78">
        <v>188427</v>
      </c>
      <c r="R70" s="78">
        <v>2.5</v>
      </c>
    </row>
    <row r="71" spans="1:18">
      <c r="A71" s="76"/>
      <c r="B71" s="78" t="s">
        <v>1624</v>
      </c>
      <c r="C71" s="78">
        <v>1932</v>
      </c>
      <c r="D71" s="78">
        <v>27.4</v>
      </c>
      <c r="E71" s="78">
        <v>7704</v>
      </c>
      <c r="F71" s="78">
        <v>13.5</v>
      </c>
      <c r="G71" s="78">
        <v>8928</v>
      </c>
      <c r="H71" s="78">
        <v>12.9</v>
      </c>
      <c r="I71" s="78">
        <v>10596</v>
      </c>
      <c r="J71" s="78">
        <v>11.7</v>
      </c>
      <c r="K71" s="78">
        <v>4182</v>
      </c>
      <c r="L71" s="78">
        <v>18.5</v>
      </c>
      <c r="M71" s="78">
        <v>3555</v>
      </c>
      <c r="N71" s="78">
        <v>19.600000000000001</v>
      </c>
      <c r="O71" s="78">
        <v>8338</v>
      </c>
      <c r="P71" s="78">
        <v>12.9</v>
      </c>
      <c r="Q71" s="78">
        <v>45235</v>
      </c>
      <c r="R71" s="78">
        <v>5.6</v>
      </c>
    </row>
    <row r="72" spans="1:18">
      <c r="A72" s="76"/>
      <c r="B72" s="78" t="s">
        <v>0</v>
      </c>
      <c r="C72" s="78">
        <v>3095</v>
      </c>
      <c r="D72" s="78"/>
      <c r="E72" s="78">
        <v>16381</v>
      </c>
      <c r="F72" s="78"/>
      <c r="G72" s="78">
        <v>36366</v>
      </c>
      <c r="H72" s="78"/>
      <c r="I72" s="78">
        <v>92086</v>
      </c>
      <c r="J72" s="78"/>
      <c r="K72" s="78">
        <v>25927</v>
      </c>
      <c r="L72" s="78"/>
      <c r="M72" s="78">
        <v>29432</v>
      </c>
      <c r="N72" s="78"/>
      <c r="O72" s="78">
        <v>30376</v>
      </c>
      <c r="P72" s="78"/>
      <c r="Q72" s="78">
        <v>233662</v>
      </c>
      <c r="R72" s="78"/>
    </row>
    <row r="73" spans="1:18">
      <c r="A73" s="76" t="s">
        <v>23</v>
      </c>
      <c r="B73" s="78" t="s">
        <v>1625</v>
      </c>
      <c r="C73" s="78">
        <v>158</v>
      </c>
      <c r="D73" s="78" t="s">
        <v>1673</v>
      </c>
      <c r="E73" s="78">
        <v>2354</v>
      </c>
      <c r="F73" s="78">
        <v>22.9</v>
      </c>
      <c r="G73" s="78">
        <v>7282</v>
      </c>
      <c r="H73" s="78">
        <v>13</v>
      </c>
      <c r="I73" s="78">
        <v>22605</v>
      </c>
      <c r="J73" s="78">
        <v>7.4</v>
      </c>
      <c r="K73" s="78">
        <v>5394</v>
      </c>
      <c r="L73" s="78">
        <v>15.3</v>
      </c>
      <c r="M73" s="78">
        <v>7091</v>
      </c>
      <c r="N73" s="78">
        <v>13.1</v>
      </c>
      <c r="O73" s="78">
        <v>5423</v>
      </c>
      <c r="P73" s="78">
        <v>15</v>
      </c>
      <c r="Q73" s="78">
        <v>50305</v>
      </c>
      <c r="R73" s="78">
        <v>4.9000000000000004</v>
      </c>
    </row>
    <row r="74" spans="1:18">
      <c r="A74" s="76"/>
      <c r="B74" s="78" t="s">
        <v>1624</v>
      </c>
      <c r="C74" s="78">
        <v>440</v>
      </c>
      <c r="D74" s="78" t="s">
        <v>1674</v>
      </c>
      <c r="E74" s="78">
        <v>2719</v>
      </c>
      <c r="F74" s="78">
        <v>21.8</v>
      </c>
      <c r="G74" s="78">
        <v>2785</v>
      </c>
      <c r="H74" s="78">
        <v>22.1</v>
      </c>
      <c r="I74" s="78">
        <v>4103</v>
      </c>
      <c r="J74" s="78">
        <v>18</v>
      </c>
      <c r="K74" s="78">
        <v>1811</v>
      </c>
      <c r="L74" s="78">
        <v>27.4</v>
      </c>
      <c r="M74" s="78">
        <v>1213</v>
      </c>
      <c r="N74" s="78">
        <v>31.9</v>
      </c>
      <c r="O74" s="78">
        <v>2503</v>
      </c>
      <c r="P74" s="78">
        <v>22.4</v>
      </c>
      <c r="Q74" s="78">
        <v>15574</v>
      </c>
      <c r="R74" s="78">
        <v>9.1999999999999993</v>
      </c>
    </row>
    <row r="75" spans="1:18">
      <c r="A75" s="76"/>
      <c r="B75" s="78" t="s">
        <v>0</v>
      </c>
      <c r="C75" s="78">
        <v>597</v>
      </c>
      <c r="D75" s="78"/>
      <c r="E75" s="78">
        <v>5073</v>
      </c>
      <c r="F75" s="78"/>
      <c r="G75" s="78">
        <v>10067</v>
      </c>
      <c r="H75" s="78"/>
      <c r="I75" s="78">
        <v>26708</v>
      </c>
      <c r="J75" s="78"/>
      <c r="K75" s="78">
        <v>7205</v>
      </c>
      <c r="L75" s="78"/>
      <c r="M75" s="78">
        <v>8304</v>
      </c>
      <c r="N75" s="78"/>
      <c r="O75" s="78">
        <v>7926</v>
      </c>
      <c r="P75" s="78"/>
      <c r="Q75" s="78">
        <v>65879</v>
      </c>
      <c r="R75" s="78"/>
    </row>
    <row r="76" spans="1:18">
      <c r="A76" s="76" t="s">
        <v>24</v>
      </c>
      <c r="B76" s="78" t="s">
        <v>1625</v>
      </c>
      <c r="C76" s="78">
        <v>133</v>
      </c>
      <c r="D76" s="78" t="s">
        <v>1675</v>
      </c>
      <c r="E76" s="78">
        <v>2614</v>
      </c>
      <c r="F76" s="78">
        <v>21.5</v>
      </c>
      <c r="G76" s="78">
        <v>7218</v>
      </c>
      <c r="H76" s="78">
        <v>13</v>
      </c>
      <c r="I76" s="78">
        <v>16648</v>
      </c>
      <c r="J76" s="78">
        <v>8.5</v>
      </c>
      <c r="K76" s="78">
        <v>3382</v>
      </c>
      <c r="L76" s="78">
        <v>19.100000000000001</v>
      </c>
      <c r="M76" s="78">
        <v>4534</v>
      </c>
      <c r="N76" s="78">
        <v>16.2</v>
      </c>
      <c r="O76" s="78">
        <v>3454</v>
      </c>
      <c r="P76" s="78">
        <v>18.8</v>
      </c>
      <c r="Q76" s="78">
        <v>37983</v>
      </c>
      <c r="R76" s="78">
        <v>5.6</v>
      </c>
    </row>
    <row r="77" spans="1:18">
      <c r="A77" s="76"/>
      <c r="B77" s="78" t="s">
        <v>1624</v>
      </c>
      <c r="C77" s="78">
        <v>315</v>
      </c>
      <c r="D77" s="78" t="s">
        <v>1676</v>
      </c>
      <c r="E77" s="78">
        <v>1367</v>
      </c>
      <c r="F77" s="78">
        <v>31.3</v>
      </c>
      <c r="G77" s="78">
        <v>1077</v>
      </c>
      <c r="H77" s="78">
        <v>35.700000000000003</v>
      </c>
      <c r="I77" s="78">
        <v>1717</v>
      </c>
      <c r="J77" s="78">
        <v>28.1</v>
      </c>
      <c r="K77" s="78">
        <v>889</v>
      </c>
      <c r="L77" s="78">
        <v>39.9</v>
      </c>
      <c r="M77" s="78">
        <v>564</v>
      </c>
      <c r="N77" s="78" t="s">
        <v>1677</v>
      </c>
      <c r="O77" s="78">
        <v>680</v>
      </c>
      <c r="P77" s="78">
        <v>44.2</v>
      </c>
      <c r="Q77" s="78">
        <v>6609</v>
      </c>
      <c r="R77" s="78">
        <v>14.4</v>
      </c>
    </row>
    <row r="78" spans="1:18">
      <c r="A78" s="76"/>
      <c r="B78" s="78" t="s">
        <v>0</v>
      </c>
      <c r="C78" s="78">
        <v>448</v>
      </c>
      <c r="D78" s="78"/>
      <c r="E78" s="78">
        <v>3981</v>
      </c>
      <c r="F78" s="78"/>
      <c r="G78" s="78">
        <v>8294</v>
      </c>
      <c r="H78" s="78"/>
      <c r="I78" s="78">
        <v>18364</v>
      </c>
      <c r="J78" s="78"/>
      <c r="K78" s="78">
        <v>4271</v>
      </c>
      <c r="L78" s="78"/>
      <c r="M78" s="78">
        <v>5098</v>
      </c>
      <c r="N78" s="78"/>
      <c r="O78" s="78">
        <v>4135</v>
      </c>
      <c r="P78" s="78"/>
      <c r="Q78" s="78">
        <v>44592</v>
      </c>
      <c r="R78" s="78"/>
    </row>
    <row r="79" spans="1:18">
      <c r="A79" s="76" t="s">
        <v>25</v>
      </c>
      <c r="B79" s="78" t="s">
        <v>1625</v>
      </c>
      <c r="C79" s="78" t="s">
        <v>74</v>
      </c>
      <c r="D79" s="78" t="s">
        <v>1688</v>
      </c>
      <c r="E79" s="78">
        <v>1016</v>
      </c>
      <c r="F79" s="78">
        <v>36.5</v>
      </c>
      <c r="G79" s="78">
        <v>2313</v>
      </c>
      <c r="H79" s="78">
        <v>24.4</v>
      </c>
      <c r="I79" s="78">
        <v>5448</v>
      </c>
      <c r="J79" s="78">
        <v>15.7</v>
      </c>
      <c r="K79" s="78">
        <v>1049</v>
      </c>
      <c r="L79" s="78">
        <v>36.5</v>
      </c>
      <c r="M79" s="78">
        <v>1238</v>
      </c>
      <c r="N79" s="78">
        <v>32.700000000000003</v>
      </c>
      <c r="O79" s="78">
        <v>707</v>
      </c>
      <c r="P79" s="78">
        <v>43.9</v>
      </c>
      <c r="Q79" s="78">
        <v>11875</v>
      </c>
      <c r="R79" s="78">
        <v>10.7</v>
      </c>
    </row>
    <row r="80" spans="1:18">
      <c r="A80" s="76"/>
      <c r="B80" s="78" t="s">
        <v>1624</v>
      </c>
      <c r="C80" s="78" t="s">
        <v>74</v>
      </c>
      <c r="D80" s="78" t="s">
        <v>1688</v>
      </c>
      <c r="E80" s="78">
        <v>270</v>
      </c>
      <c r="F80" s="78" t="s">
        <v>1678</v>
      </c>
      <c r="G80" s="78">
        <v>131</v>
      </c>
      <c r="H80" s="78" t="s">
        <v>1643</v>
      </c>
      <c r="I80" s="78">
        <v>306</v>
      </c>
      <c r="J80" s="78" t="s">
        <v>1679</v>
      </c>
      <c r="K80" s="78" t="s">
        <v>74</v>
      </c>
      <c r="L80" s="78" t="s">
        <v>1688</v>
      </c>
      <c r="M80" s="78">
        <v>80</v>
      </c>
      <c r="N80" s="78" t="s">
        <v>1643</v>
      </c>
      <c r="O80" s="78" t="s">
        <v>74</v>
      </c>
      <c r="P80" s="78" t="s">
        <v>1688</v>
      </c>
      <c r="Q80" s="78">
        <v>1066</v>
      </c>
      <c r="R80" s="78">
        <v>40.200000000000003</v>
      </c>
    </row>
    <row r="81" spans="1:18">
      <c r="A81" s="76"/>
      <c r="B81" s="78" t="s">
        <v>0</v>
      </c>
      <c r="C81" s="78">
        <v>151</v>
      </c>
      <c r="D81" s="78"/>
      <c r="E81" s="78">
        <v>1286</v>
      </c>
      <c r="F81" s="78"/>
      <c r="G81" s="78">
        <v>2444</v>
      </c>
      <c r="H81" s="78"/>
      <c r="I81" s="78">
        <v>5754</v>
      </c>
      <c r="J81" s="78"/>
      <c r="K81" s="78">
        <v>1193</v>
      </c>
      <c r="L81" s="78"/>
      <c r="M81" s="78">
        <v>1318</v>
      </c>
      <c r="N81" s="78"/>
      <c r="O81" s="78">
        <v>795</v>
      </c>
      <c r="P81" s="78"/>
      <c r="Q81" s="78">
        <v>12941</v>
      </c>
      <c r="R81" s="78"/>
    </row>
    <row r="82" spans="1:18">
      <c r="A82" s="76" t="s">
        <v>26</v>
      </c>
      <c r="B82" s="78" t="s">
        <v>1625</v>
      </c>
      <c r="C82" s="78">
        <v>2646</v>
      </c>
      <c r="D82" s="78">
        <v>21.6</v>
      </c>
      <c r="E82" s="78">
        <v>16025</v>
      </c>
      <c r="F82" s="78">
        <v>8.6</v>
      </c>
      <c r="G82" s="78">
        <v>55675</v>
      </c>
      <c r="H82" s="78">
        <v>4.5999999999999996</v>
      </c>
      <c r="I82" s="78">
        <v>140503</v>
      </c>
      <c r="J82" s="78">
        <v>2.9</v>
      </c>
      <c r="K82" s="78">
        <v>31203</v>
      </c>
      <c r="L82" s="78">
        <v>6.3</v>
      </c>
      <c r="M82" s="78">
        <v>41685</v>
      </c>
      <c r="N82" s="78">
        <v>5.4</v>
      </c>
      <c r="O82" s="78">
        <v>27009</v>
      </c>
      <c r="P82" s="78">
        <v>6.8</v>
      </c>
      <c r="Q82" s="78">
        <v>314745</v>
      </c>
      <c r="R82" s="78">
        <v>1.9</v>
      </c>
    </row>
    <row r="83" spans="1:18">
      <c r="A83" s="76"/>
      <c r="B83" s="78" t="s">
        <v>1624</v>
      </c>
      <c r="C83" s="78">
        <v>4847</v>
      </c>
      <c r="D83" s="78">
        <v>17.2</v>
      </c>
      <c r="E83" s="78">
        <v>14532</v>
      </c>
      <c r="F83" s="78">
        <v>10</v>
      </c>
      <c r="G83" s="78">
        <v>18956</v>
      </c>
      <c r="H83" s="78">
        <v>8.8000000000000007</v>
      </c>
      <c r="I83" s="78">
        <v>23545</v>
      </c>
      <c r="J83" s="78">
        <v>7.8</v>
      </c>
      <c r="K83" s="78">
        <v>9396</v>
      </c>
      <c r="L83" s="78">
        <v>12.5</v>
      </c>
      <c r="M83" s="78">
        <v>6948</v>
      </c>
      <c r="N83" s="78">
        <v>14.2</v>
      </c>
      <c r="O83" s="78">
        <v>11324</v>
      </c>
      <c r="P83" s="78">
        <v>11.2</v>
      </c>
      <c r="Q83" s="78">
        <v>89549</v>
      </c>
      <c r="R83" s="78">
        <v>4</v>
      </c>
    </row>
    <row r="84" spans="1:18">
      <c r="A84" s="76"/>
      <c r="B84" s="78" t="s">
        <v>0</v>
      </c>
      <c r="C84" s="78">
        <v>7493</v>
      </c>
      <c r="D84" s="78"/>
      <c r="E84" s="78">
        <v>30557</v>
      </c>
      <c r="F84" s="78"/>
      <c r="G84" s="78">
        <v>74631</v>
      </c>
      <c r="H84" s="78"/>
      <c r="I84" s="78">
        <v>164048</v>
      </c>
      <c r="J84" s="78"/>
      <c r="K84" s="78">
        <v>40599</v>
      </c>
      <c r="L84" s="78"/>
      <c r="M84" s="78">
        <v>48633</v>
      </c>
      <c r="N84" s="78"/>
      <c r="O84" s="78">
        <v>38333</v>
      </c>
      <c r="P84" s="78"/>
      <c r="Q84" s="78">
        <v>404294</v>
      </c>
      <c r="R84" s="78"/>
    </row>
    <row r="85" spans="1:18">
      <c r="A85" s="76" t="s">
        <v>27</v>
      </c>
      <c r="B85" s="78" t="s">
        <v>1625</v>
      </c>
      <c r="C85" s="78">
        <v>864</v>
      </c>
      <c r="D85" s="78">
        <v>37.9</v>
      </c>
      <c r="E85" s="78">
        <v>6910</v>
      </c>
      <c r="F85" s="78">
        <v>13.3</v>
      </c>
      <c r="G85" s="78">
        <v>24498</v>
      </c>
      <c r="H85" s="78">
        <v>7.1</v>
      </c>
      <c r="I85" s="78">
        <v>58899</v>
      </c>
      <c r="J85" s="78">
        <v>4.5</v>
      </c>
      <c r="K85" s="78">
        <v>15752</v>
      </c>
      <c r="L85" s="78">
        <v>8.8000000000000007</v>
      </c>
      <c r="M85" s="78">
        <v>16572</v>
      </c>
      <c r="N85" s="78">
        <v>8.5</v>
      </c>
      <c r="O85" s="78">
        <v>12806</v>
      </c>
      <c r="P85" s="78">
        <v>9.6999999999999993</v>
      </c>
      <c r="Q85" s="78">
        <v>136301</v>
      </c>
      <c r="R85" s="78">
        <v>3</v>
      </c>
    </row>
    <row r="86" spans="1:18">
      <c r="A86" s="76"/>
      <c r="B86" s="78" t="s">
        <v>1624</v>
      </c>
      <c r="C86" s="78">
        <v>1405</v>
      </c>
      <c r="D86" s="78">
        <v>31.8</v>
      </c>
      <c r="E86" s="78">
        <v>5082</v>
      </c>
      <c r="F86" s="78">
        <v>16.7</v>
      </c>
      <c r="G86" s="78">
        <v>6045</v>
      </c>
      <c r="H86" s="78">
        <v>15.6</v>
      </c>
      <c r="I86" s="78">
        <v>6516</v>
      </c>
      <c r="J86" s="78">
        <v>14.8</v>
      </c>
      <c r="K86" s="78">
        <v>3490</v>
      </c>
      <c r="L86" s="78">
        <v>20.3</v>
      </c>
      <c r="M86" s="78">
        <v>2183</v>
      </c>
      <c r="N86" s="78">
        <v>25.4</v>
      </c>
      <c r="O86" s="78">
        <v>3315</v>
      </c>
      <c r="P86" s="78">
        <v>20.6</v>
      </c>
      <c r="Q86" s="78">
        <v>28035</v>
      </c>
      <c r="R86" s="78">
        <v>7.1</v>
      </c>
    </row>
    <row r="87" spans="1:18">
      <c r="A87" s="76"/>
      <c r="B87" s="78" t="s">
        <v>0</v>
      </c>
      <c r="C87" s="78">
        <v>2268</v>
      </c>
      <c r="D87" s="78"/>
      <c r="E87" s="78">
        <v>11992</v>
      </c>
      <c r="F87" s="78"/>
      <c r="G87" s="78">
        <v>30543</v>
      </c>
      <c r="H87" s="78"/>
      <c r="I87" s="78">
        <v>65415</v>
      </c>
      <c r="J87" s="78"/>
      <c r="K87" s="78">
        <v>19241</v>
      </c>
      <c r="L87" s="78"/>
      <c r="M87" s="78">
        <v>18755</v>
      </c>
      <c r="N87" s="78"/>
      <c r="O87" s="78">
        <v>16121</v>
      </c>
      <c r="P87" s="78"/>
      <c r="Q87" s="78">
        <v>164336</v>
      </c>
      <c r="R87" s="78"/>
    </row>
    <row r="88" spans="1:18">
      <c r="A88" s="76" t="s">
        <v>28</v>
      </c>
      <c r="B88" s="78" t="s">
        <v>1625</v>
      </c>
      <c r="C88" s="78">
        <v>2917</v>
      </c>
      <c r="D88" s="78">
        <v>14.5</v>
      </c>
      <c r="E88" s="78">
        <v>18248</v>
      </c>
      <c r="F88" s="78">
        <v>5.8</v>
      </c>
      <c r="G88" s="78">
        <v>61224</v>
      </c>
      <c r="H88" s="78">
        <v>3.1</v>
      </c>
      <c r="I88" s="78">
        <v>184988</v>
      </c>
      <c r="J88" s="78">
        <v>1.8</v>
      </c>
      <c r="K88" s="78">
        <v>39291</v>
      </c>
      <c r="L88" s="78">
        <v>4</v>
      </c>
      <c r="M88" s="78">
        <v>61850</v>
      </c>
      <c r="N88" s="78">
        <v>3.1</v>
      </c>
      <c r="O88" s="78">
        <v>39625</v>
      </c>
      <c r="P88" s="78">
        <v>3.9</v>
      </c>
      <c r="Q88" s="78">
        <v>408142</v>
      </c>
      <c r="R88" s="78">
        <v>1.2</v>
      </c>
    </row>
    <row r="89" spans="1:18">
      <c r="A89" s="76"/>
      <c r="B89" s="78" t="s">
        <v>1624</v>
      </c>
      <c r="C89" s="78">
        <v>4797</v>
      </c>
      <c r="D89" s="78">
        <v>12</v>
      </c>
      <c r="E89" s="78">
        <v>19806</v>
      </c>
      <c r="F89" s="78">
        <v>5.8</v>
      </c>
      <c r="G89" s="78">
        <v>24533</v>
      </c>
      <c r="H89" s="78">
        <v>5.3</v>
      </c>
      <c r="I89" s="78">
        <v>29601</v>
      </c>
      <c r="J89" s="78">
        <v>4.8</v>
      </c>
      <c r="K89" s="78">
        <v>12062</v>
      </c>
      <c r="L89" s="78">
        <v>7.6</v>
      </c>
      <c r="M89" s="78">
        <v>8833</v>
      </c>
      <c r="N89" s="78">
        <v>8.6999999999999993</v>
      </c>
      <c r="O89" s="78">
        <v>16715</v>
      </c>
      <c r="P89" s="78">
        <v>6.4</v>
      </c>
      <c r="Q89" s="78">
        <v>116347</v>
      </c>
      <c r="R89" s="78">
        <v>2.4</v>
      </c>
    </row>
    <row r="90" spans="1:18">
      <c r="A90" s="76"/>
      <c r="B90" s="78" t="s">
        <v>0</v>
      </c>
      <c r="C90" s="78">
        <v>7714</v>
      </c>
      <c r="D90" s="78"/>
      <c r="E90" s="78">
        <v>38054</v>
      </c>
      <c r="F90" s="78"/>
      <c r="G90" s="78">
        <v>85757</v>
      </c>
      <c r="H90" s="78"/>
      <c r="I90" s="78">
        <v>214589</v>
      </c>
      <c r="J90" s="78"/>
      <c r="K90" s="78">
        <v>51353</v>
      </c>
      <c r="L90" s="78"/>
      <c r="M90" s="78">
        <v>70683</v>
      </c>
      <c r="N90" s="78"/>
      <c r="O90" s="78">
        <v>56340</v>
      </c>
      <c r="P90" s="78"/>
      <c r="Q90" s="78">
        <v>524489</v>
      </c>
      <c r="R90" s="78"/>
    </row>
    <row r="91" spans="1:18">
      <c r="A91" s="76" t="s">
        <v>29</v>
      </c>
      <c r="B91" s="78" t="s">
        <v>1625</v>
      </c>
      <c r="C91" s="78">
        <v>1180</v>
      </c>
      <c r="D91" s="78">
        <v>23</v>
      </c>
      <c r="E91" s="78">
        <v>8106</v>
      </c>
      <c r="F91" s="78">
        <v>8.6999999999999993</v>
      </c>
      <c r="G91" s="78">
        <v>27322</v>
      </c>
      <c r="H91" s="78">
        <v>4.7</v>
      </c>
      <c r="I91" s="78">
        <v>76831</v>
      </c>
      <c r="J91" s="78">
        <v>2.8</v>
      </c>
      <c r="K91" s="78">
        <v>15979</v>
      </c>
      <c r="L91" s="78">
        <v>6.2</v>
      </c>
      <c r="M91" s="78">
        <v>23897</v>
      </c>
      <c r="N91" s="78">
        <v>5.0999999999999996</v>
      </c>
      <c r="O91" s="78">
        <v>11958</v>
      </c>
      <c r="P91" s="78">
        <v>7.2</v>
      </c>
      <c r="Q91" s="78">
        <v>165272</v>
      </c>
      <c r="R91" s="78">
        <v>1.9</v>
      </c>
    </row>
    <row r="92" spans="1:18">
      <c r="A92" s="76"/>
      <c r="B92" s="78" t="s">
        <v>1624</v>
      </c>
      <c r="C92" s="78">
        <v>2032</v>
      </c>
      <c r="D92" s="78">
        <v>18.600000000000001</v>
      </c>
      <c r="E92" s="78">
        <v>7681</v>
      </c>
      <c r="F92" s="78">
        <v>9.4</v>
      </c>
      <c r="G92" s="78">
        <v>9678</v>
      </c>
      <c r="H92" s="78">
        <v>8.5</v>
      </c>
      <c r="I92" s="78">
        <v>13177</v>
      </c>
      <c r="J92" s="78">
        <v>7.2</v>
      </c>
      <c r="K92" s="78">
        <v>5168</v>
      </c>
      <c r="L92" s="78">
        <v>11.5</v>
      </c>
      <c r="M92" s="78">
        <v>4464</v>
      </c>
      <c r="N92" s="78">
        <v>12.3</v>
      </c>
      <c r="O92" s="78">
        <v>6504</v>
      </c>
      <c r="P92" s="78">
        <v>10.1</v>
      </c>
      <c r="Q92" s="78">
        <v>48703</v>
      </c>
      <c r="R92" s="78">
        <v>3.7</v>
      </c>
    </row>
    <row r="93" spans="1:18">
      <c r="A93" s="76"/>
      <c r="B93" s="78" t="s">
        <v>0</v>
      </c>
      <c r="C93" s="78">
        <v>3212</v>
      </c>
      <c r="D93" s="78"/>
      <c r="E93" s="78">
        <v>15787</v>
      </c>
      <c r="F93" s="78"/>
      <c r="G93" s="78">
        <v>37000</v>
      </c>
      <c r="H93" s="78"/>
      <c r="I93" s="78">
        <v>90007</v>
      </c>
      <c r="J93" s="78"/>
      <c r="K93" s="78">
        <v>21147</v>
      </c>
      <c r="L93" s="78"/>
      <c r="M93" s="78">
        <v>28361</v>
      </c>
      <c r="N93" s="78"/>
      <c r="O93" s="78">
        <v>18461</v>
      </c>
      <c r="P93" s="78"/>
      <c r="Q93" s="78">
        <v>213975</v>
      </c>
      <c r="R93" s="78"/>
    </row>
    <row r="94" spans="1:18">
      <c r="A94" s="76" t="s">
        <v>30</v>
      </c>
      <c r="B94" s="78" t="s">
        <v>1625</v>
      </c>
      <c r="C94" s="78">
        <v>3161</v>
      </c>
      <c r="D94" s="78">
        <v>13.9</v>
      </c>
      <c r="E94" s="78">
        <v>15828</v>
      </c>
      <c r="F94" s="78">
        <v>6.2</v>
      </c>
      <c r="G94" s="78">
        <v>34368</v>
      </c>
      <c r="H94" s="78">
        <v>4.2</v>
      </c>
      <c r="I94" s="78">
        <v>65174</v>
      </c>
      <c r="J94" s="78">
        <v>3</v>
      </c>
      <c r="K94" s="78">
        <v>40388</v>
      </c>
      <c r="L94" s="78">
        <v>3.8</v>
      </c>
      <c r="M94" s="78">
        <v>23489</v>
      </c>
      <c r="N94" s="78">
        <v>5.0999999999999996</v>
      </c>
      <c r="O94" s="78">
        <v>28373</v>
      </c>
      <c r="P94" s="78">
        <v>4.5999999999999996</v>
      </c>
      <c r="Q94" s="78">
        <v>210780</v>
      </c>
      <c r="R94" s="78">
        <v>1.6</v>
      </c>
    </row>
    <row r="95" spans="1:18">
      <c r="A95" s="76"/>
      <c r="B95" s="78" t="s">
        <v>1624</v>
      </c>
      <c r="C95" s="78">
        <v>3615</v>
      </c>
      <c r="D95" s="78">
        <v>13.6</v>
      </c>
      <c r="E95" s="78">
        <v>16044</v>
      </c>
      <c r="F95" s="78">
        <v>6.3</v>
      </c>
      <c r="G95" s="78">
        <v>16152</v>
      </c>
      <c r="H95" s="78">
        <v>6.4</v>
      </c>
      <c r="I95" s="78">
        <v>11841</v>
      </c>
      <c r="J95" s="78">
        <v>7.4</v>
      </c>
      <c r="K95" s="78">
        <v>12970</v>
      </c>
      <c r="L95" s="78">
        <v>7.3</v>
      </c>
      <c r="M95" s="78">
        <v>5108</v>
      </c>
      <c r="N95" s="78">
        <v>11.4</v>
      </c>
      <c r="O95" s="78">
        <v>12218</v>
      </c>
      <c r="P95" s="78">
        <v>7.6</v>
      </c>
      <c r="Q95" s="78">
        <v>77948</v>
      </c>
      <c r="R95" s="78">
        <v>2.9</v>
      </c>
    </row>
    <row r="96" spans="1:18">
      <c r="A96" s="76"/>
      <c r="B96" s="78" t="s">
        <v>0</v>
      </c>
      <c r="C96" s="78">
        <v>6776</v>
      </c>
      <c r="D96" s="78"/>
      <c r="E96" s="78">
        <v>31871</v>
      </c>
      <c r="F96" s="78"/>
      <c r="G96" s="78">
        <v>50521</v>
      </c>
      <c r="H96" s="78"/>
      <c r="I96" s="78">
        <v>77014</v>
      </c>
      <c r="J96" s="78"/>
      <c r="K96" s="78">
        <v>53358</v>
      </c>
      <c r="L96" s="78"/>
      <c r="M96" s="78">
        <v>28597</v>
      </c>
      <c r="N96" s="78"/>
      <c r="O96" s="78">
        <v>40591</v>
      </c>
      <c r="P96" s="78"/>
      <c r="Q96" s="78">
        <v>288728</v>
      </c>
      <c r="R96" s="78"/>
    </row>
    <row r="97" spans="1:18">
      <c r="A97" s="76" t="s">
        <v>31</v>
      </c>
      <c r="B97" s="78" t="s">
        <v>1625</v>
      </c>
      <c r="C97" s="78">
        <v>3463</v>
      </c>
      <c r="D97" s="78">
        <v>13.2</v>
      </c>
      <c r="E97" s="78">
        <v>30060</v>
      </c>
      <c r="F97" s="78">
        <v>4.5</v>
      </c>
      <c r="G97" s="78">
        <v>67093</v>
      </c>
      <c r="H97" s="78">
        <v>3</v>
      </c>
      <c r="I97" s="78">
        <v>139598</v>
      </c>
      <c r="J97" s="78">
        <v>2</v>
      </c>
      <c r="K97" s="78">
        <v>50542</v>
      </c>
      <c r="L97" s="78">
        <v>3.5</v>
      </c>
      <c r="M97" s="78">
        <v>47460</v>
      </c>
      <c r="N97" s="78">
        <v>3.5</v>
      </c>
      <c r="O97" s="78">
        <v>73202</v>
      </c>
      <c r="P97" s="78">
        <v>2.9</v>
      </c>
      <c r="Q97" s="78">
        <v>411417</v>
      </c>
      <c r="R97" s="78">
        <v>1.2</v>
      </c>
    </row>
    <row r="98" spans="1:18">
      <c r="A98" s="76"/>
      <c r="B98" s="78" t="s">
        <v>1624</v>
      </c>
      <c r="C98" s="78">
        <v>7182</v>
      </c>
      <c r="D98" s="78">
        <v>9.6999999999999993</v>
      </c>
      <c r="E98" s="78">
        <v>34289</v>
      </c>
      <c r="F98" s="78">
        <v>4.4000000000000004</v>
      </c>
      <c r="G98" s="78">
        <v>42627</v>
      </c>
      <c r="H98" s="78">
        <v>4</v>
      </c>
      <c r="I98" s="78">
        <v>26183</v>
      </c>
      <c r="J98" s="78">
        <v>5.0999999999999996</v>
      </c>
      <c r="K98" s="78">
        <v>15430</v>
      </c>
      <c r="L98" s="78">
        <v>6.7</v>
      </c>
      <c r="M98" s="78">
        <v>11759</v>
      </c>
      <c r="N98" s="78">
        <v>7.5</v>
      </c>
      <c r="O98" s="78">
        <v>47649</v>
      </c>
      <c r="P98" s="78">
        <v>3.8</v>
      </c>
      <c r="Q98" s="78">
        <v>185120</v>
      </c>
      <c r="R98" s="78">
        <v>1.9</v>
      </c>
    </row>
    <row r="99" spans="1:18">
      <c r="A99" s="76"/>
      <c r="B99" s="78" t="s">
        <v>0</v>
      </c>
      <c r="C99" s="78">
        <v>10644</v>
      </c>
      <c r="D99" s="78"/>
      <c r="E99" s="78">
        <v>64349</v>
      </c>
      <c r="F99" s="78"/>
      <c r="G99" s="78">
        <v>109720</v>
      </c>
      <c r="H99" s="78"/>
      <c r="I99" s="78">
        <v>165781</v>
      </c>
      <c r="J99" s="78"/>
      <c r="K99" s="78">
        <v>65972</v>
      </c>
      <c r="L99" s="78"/>
      <c r="M99" s="78">
        <v>59219</v>
      </c>
      <c r="N99" s="78"/>
      <c r="O99" s="78">
        <v>120851</v>
      </c>
      <c r="P99" s="78"/>
      <c r="Q99" s="78">
        <v>596537</v>
      </c>
      <c r="R99" s="78"/>
    </row>
    <row r="100" spans="1:18">
      <c r="A100" s="76" t="s">
        <v>32</v>
      </c>
      <c r="B100" s="78" t="s">
        <v>1625</v>
      </c>
      <c r="C100" s="78">
        <v>2156</v>
      </c>
      <c r="D100" s="78">
        <v>24</v>
      </c>
      <c r="E100" s="78">
        <v>20230</v>
      </c>
      <c r="F100" s="78">
        <v>7.8</v>
      </c>
      <c r="G100" s="78">
        <v>40551</v>
      </c>
      <c r="H100" s="78">
        <v>5.4</v>
      </c>
      <c r="I100" s="78">
        <v>80730</v>
      </c>
      <c r="J100" s="78">
        <v>3.9</v>
      </c>
      <c r="K100" s="78">
        <v>24081</v>
      </c>
      <c r="L100" s="78">
        <v>7.1</v>
      </c>
      <c r="M100" s="78">
        <v>21187</v>
      </c>
      <c r="N100" s="78">
        <v>7.5</v>
      </c>
      <c r="O100" s="78">
        <v>23296</v>
      </c>
      <c r="P100" s="78">
        <v>7.2</v>
      </c>
      <c r="Q100" s="78">
        <v>212231</v>
      </c>
      <c r="R100" s="78">
        <v>2.4</v>
      </c>
    </row>
    <row r="101" spans="1:18">
      <c r="A101" s="76"/>
      <c r="B101" s="78" t="s">
        <v>1624</v>
      </c>
      <c r="C101" s="78">
        <v>2029</v>
      </c>
      <c r="D101" s="78">
        <v>26.8</v>
      </c>
      <c r="E101" s="78">
        <v>12859</v>
      </c>
      <c r="F101" s="78">
        <v>10.4</v>
      </c>
      <c r="G101" s="78">
        <v>15416</v>
      </c>
      <c r="H101" s="78">
        <v>9.6999999999999993</v>
      </c>
      <c r="I101" s="78">
        <v>9929</v>
      </c>
      <c r="J101" s="78">
        <v>11.9</v>
      </c>
      <c r="K101" s="78">
        <v>4662</v>
      </c>
      <c r="L101" s="78">
        <v>17.7</v>
      </c>
      <c r="M101" s="78">
        <v>4105</v>
      </c>
      <c r="N101" s="78">
        <v>18.600000000000001</v>
      </c>
      <c r="O101" s="78">
        <v>6285</v>
      </c>
      <c r="P101" s="78">
        <v>15.2</v>
      </c>
      <c r="Q101" s="78">
        <v>55284</v>
      </c>
      <c r="R101" s="78">
        <v>5.0999999999999996</v>
      </c>
    </row>
    <row r="102" spans="1:18">
      <c r="A102" s="76"/>
      <c r="B102" s="78" t="s">
        <v>0</v>
      </c>
      <c r="C102" s="78">
        <v>4185</v>
      </c>
      <c r="D102" s="78"/>
      <c r="E102" s="78">
        <v>33088</v>
      </c>
      <c r="F102" s="78"/>
      <c r="G102" s="78">
        <v>55967</v>
      </c>
      <c r="H102" s="78"/>
      <c r="I102" s="78">
        <v>90659</v>
      </c>
      <c r="J102" s="78"/>
      <c r="K102" s="78">
        <v>28743</v>
      </c>
      <c r="L102" s="78"/>
      <c r="M102" s="78">
        <v>25292</v>
      </c>
      <c r="N102" s="78"/>
      <c r="O102" s="78">
        <v>29581</v>
      </c>
      <c r="P102" s="78"/>
      <c r="Q102" s="78">
        <v>267515</v>
      </c>
      <c r="R102" s="78"/>
    </row>
    <row r="103" spans="1:18">
      <c r="A103" s="76" t="s">
        <v>33</v>
      </c>
      <c r="B103" s="78" t="s">
        <v>1625</v>
      </c>
      <c r="C103" s="78">
        <v>1138</v>
      </c>
      <c r="D103" s="78">
        <v>23.3</v>
      </c>
      <c r="E103" s="78">
        <v>8167</v>
      </c>
      <c r="F103" s="78">
        <v>8.6</v>
      </c>
      <c r="G103" s="78">
        <v>20469</v>
      </c>
      <c r="H103" s="78">
        <v>5.4</v>
      </c>
      <c r="I103" s="78">
        <v>36276</v>
      </c>
      <c r="J103" s="78">
        <v>4.0999999999999996</v>
      </c>
      <c r="K103" s="78">
        <v>14818</v>
      </c>
      <c r="L103" s="78">
        <v>6.5</v>
      </c>
      <c r="M103" s="78">
        <v>13224</v>
      </c>
      <c r="N103" s="78">
        <v>6.8</v>
      </c>
      <c r="O103" s="78">
        <v>14791</v>
      </c>
      <c r="P103" s="78">
        <v>6.5</v>
      </c>
      <c r="Q103" s="78">
        <v>108882</v>
      </c>
      <c r="R103" s="78">
        <v>2.2999999999999998</v>
      </c>
    </row>
    <row r="104" spans="1:18">
      <c r="A104" s="76"/>
      <c r="B104" s="78" t="s">
        <v>1624</v>
      </c>
      <c r="C104" s="78">
        <v>1625</v>
      </c>
      <c r="D104" s="78">
        <v>20.399999999999999</v>
      </c>
      <c r="E104" s="78">
        <v>6909</v>
      </c>
      <c r="F104" s="78">
        <v>9.8000000000000007</v>
      </c>
      <c r="G104" s="78">
        <v>8430</v>
      </c>
      <c r="H104" s="78">
        <v>9</v>
      </c>
      <c r="I104" s="78">
        <v>6073</v>
      </c>
      <c r="J104" s="78">
        <v>10.6</v>
      </c>
      <c r="K104" s="78">
        <v>2792</v>
      </c>
      <c r="L104" s="78">
        <v>15.6</v>
      </c>
      <c r="M104" s="78">
        <v>2582</v>
      </c>
      <c r="N104" s="78">
        <v>16.399999999999999</v>
      </c>
      <c r="O104" s="78">
        <v>6114</v>
      </c>
      <c r="P104" s="78">
        <v>10.5</v>
      </c>
      <c r="Q104" s="78">
        <v>34525</v>
      </c>
      <c r="R104" s="78">
        <v>4.4000000000000004</v>
      </c>
    </row>
    <row r="105" spans="1:18">
      <c r="A105" s="76"/>
      <c r="B105" s="78" t="s">
        <v>0</v>
      </c>
      <c r="C105" s="78">
        <v>2763</v>
      </c>
      <c r="D105" s="78"/>
      <c r="E105" s="78">
        <v>15075</v>
      </c>
      <c r="F105" s="78"/>
      <c r="G105" s="78">
        <v>28899</v>
      </c>
      <c r="H105" s="78"/>
      <c r="I105" s="78">
        <v>42349</v>
      </c>
      <c r="J105" s="78"/>
      <c r="K105" s="78">
        <v>17610</v>
      </c>
      <c r="L105" s="78"/>
      <c r="M105" s="78">
        <v>15806</v>
      </c>
      <c r="N105" s="78"/>
      <c r="O105" s="78">
        <v>20905</v>
      </c>
      <c r="P105" s="78"/>
      <c r="Q105" s="78">
        <v>143407</v>
      </c>
      <c r="R105" s="78"/>
    </row>
    <row r="106" spans="1:18">
      <c r="A106" s="76" t="s">
        <v>34</v>
      </c>
      <c r="B106" s="78" t="s">
        <v>1625</v>
      </c>
      <c r="C106" s="78">
        <v>2671</v>
      </c>
      <c r="D106" s="78">
        <v>15.2</v>
      </c>
      <c r="E106" s="78">
        <v>12891</v>
      </c>
      <c r="F106" s="78">
        <v>6.8</v>
      </c>
      <c r="G106" s="78">
        <v>40558</v>
      </c>
      <c r="H106" s="78">
        <v>3.9</v>
      </c>
      <c r="I106" s="78">
        <v>56378</v>
      </c>
      <c r="J106" s="78">
        <v>3.3</v>
      </c>
      <c r="K106" s="78">
        <v>32987</v>
      </c>
      <c r="L106" s="78">
        <v>4.4000000000000004</v>
      </c>
      <c r="M106" s="78">
        <v>23587</v>
      </c>
      <c r="N106" s="78">
        <v>5.0999999999999996</v>
      </c>
      <c r="O106" s="78">
        <v>55395</v>
      </c>
      <c r="P106" s="78">
        <v>3.3</v>
      </c>
      <c r="Q106" s="78">
        <v>224466</v>
      </c>
      <c r="R106" s="78">
        <v>1.6</v>
      </c>
    </row>
    <row r="107" spans="1:18">
      <c r="A107" s="76"/>
      <c r="B107" s="78" t="s">
        <v>1624</v>
      </c>
      <c r="C107" s="78">
        <v>4727</v>
      </c>
      <c r="D107" s="78">
        <v>12.4</v>
      </c>
      <c r="E107" s="78">
        <v>20645</v>
      </c>
      <c r="F107" s="78">
        <v>5.9</v>
      </c>
      <c r="G107" s="78">
        <v>31077</v>
      </c>
      <c r="H107" s="78">
        <v>4.9000000000000004</v>
      </c>
      <c r="I107" s="78">
        <v>14258</v>
      </c>
      <c r="J107" s="78">
        <v>7.1</v>
      </c>
      <c r="K107" s="78">
        <v>13103</v>
      </c>
      <c r="L107" s="78">
        <v>7.6</v>
      </c>
      <c r="M107" s="78">
        <v>6919</v>
      </c>
      <c r="N107" s="78">
        <v>10.199999999999999</v>
      </c>
      <c r="O107" s="78">
        <v>37754</v>
      </c>
      <c r="P107" s="78">
        <v>4.5</v>
      </c>
      <c r="Q107" s="78">
        <v>128484</v>
      </c>
      <c r="R107" s="78">
        <v>2.4</v>
      </c>
    </row>
    <row r="108" spans="1:18">
      <c r="A108" s="76"/>
      <c r="B108" s="78" t="s">
        <v>0</v>
      </c>
      <c r="C108" s="78">
        <v>7398</v>
      </c>
      <c r="D108" s="78"/>
      <c r="E108" s="78">
        <v>33536</v>
      </c>
      <c r="F108" s="78"/>
      <c r="G108" s="78">
        <v>71635</v>
      </c>
      <c r="H108" s="78"/>
      <c r="I108" s="78">
        <v>70636</v>
      </c>
      <c r="J108" s="78"/>
      <c r="K108" s="78">
        <v>46091</v>
      </c>
      <c r="L108" s="78"/>
      <c r="M108" s="78">
        <v>30506</v>
      </c>
      <c r="N108" s="78"/>
      <c r="O108" s="78">
        <v>93149</v>
      </c>
      <c r="P108" s="78"/>
      <c r="Q108" s="78">
        <v>352950</v>
      </c>
      <c r="R108" s="78"/>
    </row>
    <row r="109" spans="1:18">
      <c r="A109" s="76" t="s">
        <v>35</v>
      </c>
      <c r="B109" s="78" t="s">
        <v>1625</v>
      </c>
      <c r="C109" s="78">
        <v>551</v>
      </c>
      <c r="D109" s="78">
        <v>33.200000000000003</v>
      </c>
      <c r="E109" s="78">
        <v>5509</v>
      </c>
      <c r="F109" s="78">
        <v>10.5</v>
      </c>
      <c r="G109" s="78">
        <v>10335</v>
      </c>
      <c r="H109" s="78">
        <v>7.7</v>
      </c>
      <c r="I109" s="78">
        <v>19187</v>
      </c>
      <c r="J109" s="78">
        <v>5.6</v>
      </c>
      <c r="K109" s="78">
        <v>5613</v>
      </c>
      <c r="L109" s="78">
        <v>10.6</v>
      </c>
      <c r="M109" s="78">
        <v>5127</v>
      </c>
      <c r="N109" s="78">
        <v>10.9</v>
      </c>
      <c r="O109" s="78">
        <v>4535</v>
      </c>
      <c r="P109" s="78">
        <v>11.8</v>
      </c>
      <c r="Q109" s="78">
        <v>50857</v>
      </c>
      <c r="R109" s="78">
        <v>3.5</v>
      </c>
    </row>
    <row r="110" spans="1:18">
      <c r="A110" s="76"/>
      <c r="B110" s="78" t="s">
        <v>1624</v>
      </c>
      <c r="C110" s="78">
        <v>347</v>
      </c>
      <c r="D110" s="78" t="s">
        <v>1680</v>
      </c>
      <c r="E110" s="78">
        <v>1666</v>
      </c>
      <c r="F110" s="78">
        <v>20.9</v>
      </c>
      <c r="G110" s="78">
        <v>2165</v>
      </c>
      <c r="H110" s="78">
        <v>18.600000000000001</v>
      </c>
      <c r="I110" s="78">
        <v>1468</v>
      </c>
      <c r="J110" s="78">
        <v>22.6</v>
      </c>
      <c r="K110" s="78">
        <v>613</v>
      </c>
      <c r="L110" s="78">
        <v>34.4</v>
      </c>
      <c r="M110" s="78">
        <v>406</v>
      </c>
      <c r="N110" s="78">
        <v>42</v>
      </c>
      <c r="O110" s="78">
        <v>935</v>
      </c>
      <c r="P110" s="78">
        <v>27.6</v>
      </c>
      <c r="Q110" s="78">
        <v>7600</v>
      </c>
      <c r="R110" s="78">
        <v>9.8000000000000007</v>
      </c>
    </row>
    <row r="111" spans="1:18">
      <c r="A111" s="76"/>
      <c r="B111" s="78" t="s">
        <v>0</v>
      </c>
      <c r="C111" s="78">
        <v>898</v>
      </c>
      <c r="D111" s="78"/>
      <c r="E111" s="78">
        <v>7175</v>
      </c>
      <c r="F111" s="78"/>
      <c r="G111" s="78">
        <v>12499</v>
      </c>
      <c r="H111" s="78"/>
      <c r="I111" s="78">
        <v>20655</v>
      </c>
      <c r="J111" s="78"/>
      <c r="K111" s="78">
        <v>6227</v>
      </c>
      <c r="L111" s="78"/>
      <c r="M111" s="78">
        <v>5533</v>
      </c>
      <c r="N111" s="78"/>
      <c r="O111" s="78">
        <v>5470</v>
      </c>
      <c r="P111" s="78"/>
      <c r="Q111" s="78">
        <v>58457</v>
      </c>
      <c r="R111" s="78"/>
    </row>
    <row r="113" spans="1:1">
      <c r="A113" s="80" t="s">
        <v>1686</v>
      </c>
    </row>
    <row r="114" spans="1:1">
      <c r="A114" s="80" t="s">
        <v>36</v>
      </c>
    </row>
    <row r="115" spans="1:1">
      <c r="A115" s="80" t="s">
        <v>1687</v>
      </c>
    </row>
    <row r="116" spans="1:1">
      <c r="A116" s="80" t="s">
        <v>1685</v>
      </c>
    </row>
  </sheetData>
  <conditionalFormatting sqref="C7:R27">
    <cfRule type="containsText" dxfId="3" priority="2" operator="containsText" text=" *">
      <formula>NOT(ISERROR(SEARCH(" *",C7)))</formula>
    </cfRule>
  </conditionalFormatting>
  <conditionalFormatting sqref="C31:R111">
    <cfRule type="containsText" dxfId="2" priority="1" operator="containsText" text=" *">
      <formula>NOT(ISERROR(SEARCH(" *",C31)))</formula>
    </cfRule>
  </conditionalFormatting>
  <pageMargins left="0.70866141732283472" right="0.70866141732283472" top="0.78740157480314965" bottom="0.78740157480314965" header="0.31496062992125984" footer="0.31496062992125984"/>
  <pageSetup paperSize="8" orientation="landscape" r:id="rId1"/>
</worksheet>
</file>

<file path=xl/worksheets/sheet5.xml><?xml version="1.0" encoding="utf-8"?>
<worksheet xmlns="http://schemas.openxmlformats.org/spreadsheetml/2006/main" xmlns:r="http://schemas.openxmlformats.org/officeDocument/2006/relationships">
  <sheetPr>
    <pageSetUpPr fitToPage="1"/>
  </sheetPr>
  <dimension ref="A1:J30"/>
  <sheetViews>
    <sheetView workbookViewId="0">
      <selection activeCell="D43" sqref="D43"/>
    </sheetView>
  </sheetViews>
  <sheetFormatPr baseColWidth="10" defaultRowHeight="12.75"/>
  <cols>
    <col min="1" max="4" width="11" style="62"/>
    <col min="5" max="5" width="11" style="62" customWidth="1"/>
    <col min="6" max="16384" width="11" style="62"/>
  </cols>
  <sheetData>
    <row r="1" spans="1:10" s="59" customFormat="1" ht="15.75">
      <c r="A1" s="58" t="s">
        <v>1633</v>
      </c>
    </row>
    <row r="2" spans="1:10" s="69" customFormat="1">
      <c r="A2" s="60" t="s">
        <v>1689</v>
      </c>
    </row>
    <row r="3" spans="1:10" s="61" customFormat="1">
      <c r="A3" s="60" t="s">
        <v>1618</v>
      </c>
    </row>
    <row r="4" spans="1:10" s="61" customFormat="1"/>
    <row r="5" spans="1:10" s="61" customFormat="1">
      <c r="A5" s="60"/>
    </row>
    <row r="6" spans="1:10" s="63" customFormat="1" ht="25.5">
      <c r="A6" s="63" t="s">
        <v>1619</v>
      </c>
      <c r="B6" s="84" t="s">
        <v>9</v>
      </c>
      <c r="C6" s="84" t="s">
        <v>46</v>
      </c>
      <c r="D6" s="84" t="s">
        <v>0</v>
      </c>
      <c r="E6" s="84" t="s">
        <v>1620</v>
      </c>
      <c r="F6" s="84" t="s">
        <v>1693</v>
      </c>
      <c r="G6" s="84" t="s">
        <v>1692</v>
      </c>
      <c r="H6" s="85" t="s">
        <v>1623</v>
      </c>
    </row>
    <row r="7" spans="1:10" s="68" customFormat="1">
      <c r="A7" s="65">
        <v>1</v>
      </c>
      <c r="B7" s="83" t="s">
        <v>1626</v>
      </c>
      <c r="C7" s="83" t="s">
        <v>1625</v>
      </c>
      <c r="D7" s="103">
        <f>IF(LEFT('3.1.2_A'!L7,1)="*","** "&amp;'3.1.2_A'!K7,'3.1.2_A'!K7)</f>
        <v>5157999</v>
      </c>
      <c r="E7" s="103">
        <f>IF(LEFT('3.1.2_A'!D7,1)="*","** "&amp;'3.1.2_A'!C7,'3.1.2_A'!C7)</f>
        <v>42511</v>
      </c>
      <c r="F7" s="103">
        <f>IF(LEFT('3.1.2_A'!F7,1)="*","** "&amp;'3.1.2_A'!E7,'3.1.2_A'!E7)</f>
        <v>1115266</v>
      </c>
      <c r="G7" s="103">
        <f>IF(LEFT('3.1.2_A'!H7,1)="*","** "&amp;'3.1.2_A'!G7,'3.1.2_A'!G7)</f>
        <v>2654206</v>
      </c>
      <c r="H7" s="103">
        <f>IF(LEFT('3.1.2_A'!J7,1)="*","** "&amp;'3.1.2_A'!I7,'3.1.2_A'!I7)</f>
        <v>1346016</v>
      </c>
      <c r="I7" s="66"/>
    </row>
    <row r="8" spans="1:10" s="68" customFormat="1">
      <c r="A8" s="65">
        <v>2</v>
      </c>
      <c r="B8" s="83"/>
      <c r="C8" s="83" t="s">
        <v>1624</v>
      </c>
      <c r="D8" s="103">
        <f>IF(LEFT('3.1.2_A'!L8,1)="*","** "&amp;'3.1.2_A'!K8,'3.1.2_A'!K8)</f>
        <v>1504334</v>
      </c>
      <c r="E8" s="103">
        <f>IF(LEFT('3.1.2_A'!D8,1)="*","** "&amp;'3.1.2_A'!C8,'3.1.2_A'!C8)</f>
        <v>60006</v>
      </c>
      <c r="F8" s="103">
        <f>IF(LEFT('3.1.2_A'!F8,1)="*","** "&amp;'3.1.2_A'!E8,'3.1.2_A'!E8)</f>
        <v>576925</v>
      </c>
      <c r="G8" s="103">
        <f>IF(LEFT('3.1.2_A'!H8,1)="*","** "&amp;'3.1.2_A'!G8,'3.1.2_A'!G8)</f>
        <v>445784</v>
      </c>
      <c r="H8" s="103">
        <f>IF(LEFT('3.1.2_A'!J8,1)="*","** "&amp;'3.1.2_A'!I8,'3.1.2_A'!I8)</f>
        <v>421619</v>
      </c>
      <c r="I8" s="66"/>
    </row>
    <row r="9" spans="1:10" s="65" customFormat="1">
      <c r="A9" s="65">
        <v>3</v>
      </c>
      <c r="B9" s="83"/>
      <c r="C9" s="83" t="s">
        <v>0</v>
      </c>
      <c r="D9" s="103">
        <f>IF(LEFT('3.1.2_A'!L9,1)="*","** "&amp;'3.1.2_A'!K9,'3.1.2_A'!K9)</f>
        <v>6662333</v>
      </c>
      <c r="E9" s="103">
        <f>IF(LEFT('3.1.2_A'!D9,1)="*","** "&amp;'3.1.2_A'!C9,'3.1.2_A'!C9)</f>
        <v>102517</v>
      </c>
      <c r="F9" s="103">
        <f>IF(LEFT('3.1.2_A'!F9,1)="*","** "&amp;'3.1.2_A'!E9,'3.1.2_A'!E9)</f>
        <v>1692191</v>
      </c>
      <c r="G9" s="103">
        <f>IF(LEFT('3.1.2_A'!H9,1)="*","** "&amp;'3.1.2_A'!G9,'3.1.2_A'!G9)</f>
        <v>3099990</v>
      </c>
      <c r="H9" s="103">
        <f>IF(LEFT('3.1.2_A'!J9,1)="*","** "&amp;'3.1.2_A'!I9,'3.1.2_A'!I9)</f>
        <v>1767635</v>
      </c>
      <c r="I9" s="66"/>
      <c r="J9" s="67"/>
    </row>
    <row r="10" spans="1:10">
      <c r="A10" s="65">
        <v>16</v>
      </c>
      <c r="B10" s="104" t="s">
        <v>1631</v>
      </c>
      <c r="C10" s="88" t="s">
        <v>1625</v>
      </c>
      <c r="D10" s="105">
        <f>IF(LEFT('3.1.2_A'!L22,1)="*","** "&amp;'3.1.2_A'!K22,'3.1.2_A'!K22)</f>
        <v>73125</v>
      </c>
      <c r="E10" s="105">
        <f>IF(LEFT('3.1.2_A'!D22,1)="*","** "&amp;'3.1.2_A'!C22,'3.1.2_A'!C22)</f>
        <v>395</v>
      </c>
      <c r="F10" s="105">
        <f>IF(LEFT('3.1.2_A'!F22,1)="*","** "&amp;'3.1.2_A'!E22,'3.1.2_A'!E22)</f>
        <v>12701</v>
      </c>
      <c r="G10" s="105">
        <f>IF(LEFT('3.1.2_A'!H22,1)="*","** "&amp;'3.1.2_A'!G22,'3.1.2_A'!G22)</f>
        <v>35949</v>
      </c>
      <c r="H10" s="105">
        <f>IF(LEFT('3.1.2_A'!J22,1)="*","** "&amp;'3.1.2_A'!I22,'3.1.2_A'!I22)</f>
        <v>24080</v>
      </c>
    </row>
    <row r="11" spans="1:10">
      <c r="A11" s="65">
        <v>17</v>
      </c>
      <c r="B11" s="88"/>
      <c r="C11" s="88" t="s">
        <v>1624</v>
      </c>
      <c r="D11" s="105">
        <f>IF(LEFT('3.1.2_A'!L23,1)="*","** "&amp;'3.1.2_A'!K23,'3.1.2_A'!K23)</f>
        <v>23634</v>
      </c>
      <c r="E11" s="105">
        <f>IF(LEFT('3.1.2_A'!D23,1)="*","** "&amp;'3.1.2_A'!C23,'3.1.2_A'!C23)</f>
        <v>706</v>
      </c>
      <c r="F11" s="105">
        <f>IF(LEFT('3.1.2_A'!F23,1)="*","** "&amp;'3.1.2_A'!E23,'3.1.2_A'!E23)</f>
        <v>5879</v>
      </c>
      <c r="G11" s="105">
        <f>IF(LEFT('3.1.2_A'!H23,1)="*","** "&amp;'3.1.2_A'!G23,'3.1.2_A'!G23)</f>
        <v>6928</v>
      </c>
      <c r="H11" s="105">
        <f>IF(LEFT('3.1.2_A'!J23,1)="*","** "&amp;'3.1.2_A'!I23,'3.1.2_A'!I23)</f>
        <v>10121</v>
      </c>
    </row>
    <row r="12" spans="1:10">
      <c r="A12" s="65">
        <v>18</v>
      </c>
      <c r="B12" s="88"/>
      <c r="C12" s="88" t="s">
        <v>0</v>
      </c>
      <c r="D12" s="105">
        <f>IF(LEFT('3.1.2_A'!L24,1)="*","** "&amp;'3.1.2_A'!K24,'3.1.2_A'!K24)</f>
        <v>96759</v>
      </c>
      <c r="E12" s="105">
        <f>IF(LEFT('3.1.2_A'!D24,1)="*","** "&amp;'3.1.2_A'!C24,'3.1.2_A'!C24)</f>
        <v>1101</v>
      </c>
      <c r="F12" s="105">
        <f>IF(LEFT('3.1.2_A'!F24,1)="*","** "&amp;'3.1.2_A'!E24,'3.1.2_A'!E24)</f>
        <v>18580</v>
      </c>
      <c r="G12" s="105">
        <f>IF(LEFT('3.1.2_A'!H24,1)="*","** "&amp;'3.1.2_A'!G24,'3.1.2_A'!G24)</f>
        <v>42877</v>
      </c>
      <c r="H12" s="105">
        <f>IF(LEFT('3.1.2_A'!J24,1)="*","** "&amp;'3.1.2_A'!I24,'3.1.2_A'!I24)</f>
        <v>34201</v>
      </c>
    </row>
    <row r="13" spans="1:10" s="65" customFormat="1">
      <c r="A13" s="65">
        <v>4</v>
      </c>
      <c r="B13" s="83" t="s">
        <v>1627</v>
      </c>
      <c r="C13" s="83" t="s">
        <v>1625</v>
      </c>
      <c r="D13" s="103">
        <f>IF(LEFT('3.1.2_A'!L10,1)="*","** "&amp;'3.1.2_A'!K10,'3.1.2_A'!K10)</f>
        <v>882626</v>
      </c>
      <c r="E13" s="103">
        <f>IF(LEFT('3.1.2_A'!D10,1)="*","** "&amp;'3.1.2_A'!C10,'3.1.2_A'!C10)</f>
        <v>6866</v>
      </c>
      <c r="F13" s="103">
        <f>IF(LEFT('3.1.2_A'!F10,1)="*","** "&amp;'3.1.2_A'!E10,'3.1.2_A'!E10)</f>
        <v>147155</v>
      </c>
      <c r="G13" s="103">
        <f>IF(LEFT('3.1.2_A'!H10,1)="*","** "&amp;'3.1.2_A'!G10,'3.1.2_A'!G10)</f>
        <v>447611</v>
      </c>
      <c r="H13" s="103">
        <f>IF(LEFT('3.1.2_A'!J10,1)="*","** "&amp;'3.1.2_A'!I10,'3.1.2_A'!I10)</f>
        <v>280994</v>
      </c>
      <c r="I13" s="66"/>
    </row>
    <row r="14" spans="1:10" s="65" customFormat="1">
      <c r="A14" s="65">
        <v>5</v>
      </c>
      <c r="B14" s="83"/>
      <c r="C14" s="83" t="s">
        <v>1624</v>
      </c>
      <c r="D14" s="103">
        <f>IF(LEFT('3.1.2_A'!L11,1)="*","** "&amp;'3.1.2_A'!K11,'3.1.2_A'!K11)</f>
        <v>291294</v>
      </c>
      <c r="E14" s="103">
        <f>IF(LEFT('3.1.2_A'!D11,1)="*","** "&amp;'3.1.2_A'!C11,'3.1.2_A'!C11)</f>
        <v>10763</v>
      </c>
      <c r="F14" s="103">
        <f>IF(LEFT('3.1.2_A'!F11,1)="*","** "&amp;'3.1.2_A'!E11,'3.1.2_A'!E11)</f>
        <v>91826</v>
      </c>
      <c r="G14" s="103">
        <f>IF(LEFT('3.1.2_A'!H11,1)="*","** "&amp;'3.1.2_A'!G11,'3.1.2_A'!G11)</f>
        <v>86023</v>
      </c>
      <c r="H14" s="103">
        <f>IF(LEFT('3.1.2_A'!J11,1)="*","** "&amp;'3.1.2_A'!I11,'3.1.2_A'!I11)</f>
        <v>102682</v>
      </c>
      <c r="I14" s="66"/>
    </row>
    <row r="15" spans="1:10" s="68" customFormat="1">
      <c r="A15" s="65">
        <v>6</v>
      </c>
      <c r="B15" s="83"/>
      <c r="C15" s="83" t="s">
        <v>0</v>
      </c>
      <c r="D15" s="103">
        <f>IF(LEFT('3.1.2_A'!L12,1)="*","** "&amp;'3.1.2_A'!K12,'3.1.2_A'!K12)</f>
        <v>1173920</v>
      </c>
      <c r="E15" s="103">
        <f>IF(LEFT('3.1.2_A'!D12,1)="*","** "&amp;'3.1.2_A'!C12,'3.1.2_A'!C12)</f>
        <v>17629</v>
      </c>
      <c r="F15" s="103">
        <f>IF(LEFT('3.1.2_A'!F12,1)="*","** "&amp;'3.1.2_A'!E12,'3.1.2_A'!E12)</f>
        <v>238981</v>
      </c>
      <c r="G15" s="103">
        <f>IF(LEFT('3.1.2_A'!H12,1)="*","** "&amp;'3.1.2_A'!G12,'3.1.2_A'!G12)</f>
        <v>533634</v>
      </c>
      <c r="H15" s="103">
        <f>IF(LEFT('3.1.2_A'!J12,1)="*","** "&amp;'3.1.2_A'!I12,'3.1.2_A'!I12)</f>
        <v>383676</v>
      </c>
      <c r="I15" s="66"/>
    </row>
    <row r="16" spans="1:10" s="68" customFormat="1">
      <c r="A16" s="65">
        <v>7</v>
      </c>
      <c r="B16" s="83" t="s">
        <v>1628</v>
      </c>
      <c r="C16" s="83" t="s">
        <v>1625</v>
      </c>
      <c r="D16" s="103">
        <f>IF(LEFT('3.1.2_A'!L13,1)="*","** "&amp;'3.1.2_A'!K13,'3.1.2_A'!K13)</f>
        <v>266228</v>
      </c>
      <c r="E16" s="103">
        <f>IF(LEFT('3.1.2_A'!D13,1)="*","** "&amp;'3.1.2_A'!C13,'3.1.2_A'!C13)</f>
        <v>1945</v>
      </c>
      <c r="F16" s="103">
        <f>IF(LEFT('3.1.2_A'!F13,1)="*","** "&amp;'3.1.2_A'!E13,'3.1.2_A'!E13)</f>
        <v>59389</v>
      </c>
      <c r="G16" s="103">
        <f>IF(LEFT('3.1.2_A'!H13,1)="*","** "&amp;'3.1.2_A'!G13,'3.1.2_A'!G13)</f>
        <v>139737</v>
      </c>
      <c r="H16" s="103">
        <f>IF(LEFT('3.1.2_A'!J13,1)="*","** "&amp;'3.1.2_A'!I13,'3.1.2_A'!I13)</f>
        <v>65157</v>
      </c>
      <c r="I16" s="66"/>
    </row>
    <row r="17" spans="1:9" s="68" customFormat="1">
      <c r="A17" s="65">
        <v>8</v>
      </c>
      <c r="B17" s="83"/>
      <c r="C17" s="83" t="s">
        <v>1624</v>
      </c>
      <c r="D17" s="103">
        <f>IF(LEFT('3.1.2_A'!L14,1)="*","** "&amp;'3.1.2_A'!K14,'3.1.2_A'!K14)</f>
        <v>53253</v>
      </c>
      <c r="E17" s="103">
        <f>IF(LEFT('3.1.2_A'!D14,1)="*","** "&amp;'3.1.2_A'!C14,'3.1.2_A'!C14)</f>
        <v>1860</v>
      </c>
      <c r="F17" s="103">
        <f>IF(LEFT('3.1.2_A'!F14,1)="*","** "&amp;'3.1.2_A'!E14,'3.1.2_A'!E14)</f>
        <v>21745</v>
      </c>
      <c r="G17" s="103">
        <f>IF(LEFT('3.1.2_A'!H14,1)="*","** "&amp;'3.1.2_A'!G14,'3.1.2_A'!G14)</f>
        <v>18079</v>
      </c>
      <c r="H17" s="103">
        <f>IF(LEFT('3.1.2_A'!J14,1)="*","** "&amp;'3.1.2_A'!I14,'3.1.2_A'!I14)</f>
        <v>11569</v>
      </c>
      <c r="I17" s="66"/>
    </row>
    <row r="18" spans="1:9" s="68" customFormat="1">
      <c r="A18" s="65">
        <v>9</v>
      </c>
      <c r="B18" s="83"/>
      <c r="C18" s="83" t="s">
        <v>0</v>
      </c>
      <c r="D18" s="103">
        <f>IF(LEFT('3.1.2_A'!L15,1)="*","** "&amp;'3.1.2_A'!K15,'3.1.2_A'!K15)</f>
        <v>319481</v>
      </c>
      <c r="E18" s="103">
        <f>IF(LEFT('3.1.2_A'!D15,1)="*","** "&amp;'3.1.2_A'!C15,'3.1.2_A'!C15)</f>
        <v>3804</v>
      </c>
      <c r="F18" s="103">
        <f>IF(LEFT('3.1.2_A'!F15,1)="*","** "&amp;'3.1.2_A'!E15,'3.1.2_A'!E15)</f>
        <v>81134</v>
      </c>
      <c r="G18" s="103">
        <f>IF(LEFT('3.1.2_A'!H15,1)="*","** "&amp;'3.1.2_A'!G15,'3.1.2_A'!G15)</f>
        <v>157816</v>
      </c>
      <c r="H18" s="103">
        <f>IF(LEFT('3.1.2_A'!J15,1)="*","** "&amp;'3.1.2_A'!I15,'3.1.2_A'!I15)</f>
        <v>76726</v>
      </c>
      <c r="I18" s="66"/>
    </row>
    <row r="19" spans="1:9" s="68" customFormat="1">
      <c r="A19" s="65">
        <v>10</v>
      </c>
      <c r="B19" s="83" t="s">
        <v>1629</v>
      </c>
      <c r="C19" s="83" t="s">
        <v>1625</v>
      </c>
      <c r="D19" s="103">
        <f>IF(LEFT('3.1.2_A'!L16,1)="*","** "&amp;'3.1.2_A'!K16,'3.1.2_A'!K16)</f>
        <v>100977</v>
      </c>
      <c r="E19" s="103">
        <f>IF(LEFT('3.1.2_A'!D16,1)="*","** "&amp;'3.1.2_A'!C16,'3.1.2_A'!C16)</f>
        <v>532</v>
      </c>
      <c r="F19" s="103">
        <f>IF(LEFT('3.1.2_A'!F16,1)="*","** "&amp;'3.1.2_A'!E16,'3.1.2_A'!E16)</f>
        <v>23956</v>
      </c>
      <c r="G19" s="103">
        <f>IF(LEFT('3.1.2_A'!H16,1)="*","** "&amp;'3.1.2_A'!G16,'3.1.2_A'!G16)</f>
        <v>52734</v>
      </c>
      <c r="H19" s="103">
        <f>IF(LEFT('3.1.2_A'!J16,1)="*","** "&amp;'3.1.2_A'!I16,'3.1.2_A'!I16)</f>
        <v>23755</v>
      </c>
      <c r="I19" s="66"/>
    </row>
    <row r="20" spans="1:9" s="68" customFormat="1">
      <c r="A20" s="65">
        <v>11</v>
      </c>
      <c r="B20" s="83"/>
      <c r="C20" s="83" t="s">
        <v>1624</v>
      </c>
      <c r="D20" s="103">
        <f>IF(LEFT('3.1.2_A'!L17,1)="*","** "&amp;'3.1.2_A'!K17,'3.1.2_A'!K17)</f>
        <v>23806</v>
      </c>
      <c r="E20" s="103">
        <f>IF(LEFT('3.1.2_A'!D17,1)="*","** "&amp;'3.1.2_A'!C17,'3.1.2_A'!C17)</f>
        <v>899</v>
      </c>
      <c r="F20" s="103">
        <f>IF(LEFT('3.1.2_A'!F17,1)="*","** "&amp;'3.1.2_A'!E17,'3.1.2_A'!E17)</f>
        <v>9196</v>
      </c>
      <c r="G20" s="103">
        <f>IF(LEFT('3.1.2_A'!H17,1)="*","** "&amp;'3.1.2_A'!G17,'3.1.2_A'!G17)</f>
        <v>7095</v>
      </c>
      <c r="H20" s="103">
        <f>IF(LEFT('3.1.2_A'!J17,1)="*","** "&amp;'3.1.2_A'!I17,'3.1.2_A'!I17)</f>
        <v>6616</v>
      </c>
      <c r="I20" s="66"/>
    </row>
    <row r="21" spans="1:9" s="68" customFormat="1">
      <c r="A21" s="65">
        <v>12</v>
      </c>
      <c r="B21" s="83"/>
      <c r="C21" s="83" t="s">
        <v>0</v>
      </c>
      <c r="D21" s="103">
        <f>IF(LEFT('3.1.2_A'!L18,1)="*","** "&amp;'3.1.2_A'!K18,'3.1.2_A'!K18)</f>
        <v>124783</v>
      </c>
      <c r="E21" s="103">
        <f>IF(LEFT('3.1.2_A'!D18,1)="*","** "&amp;'3.1.2_A'!C18,'3.1.2_A'!C18)</f>
        <v>1431</v>
      </c>
      <c r="F21" s="103">
        <f>IF(LEFT('3.1.2_A'!F18,1)="*","** "&amp;'3.1.2_A'!E18,'3.1.2_A'!E18)</f>
        <v>33152</v>
      </c>
      <c r="G21" s="103">
        <f>IF(LEFT('3.1.2_A'!H18,1)="*","** "&amp;'3.1.2_A'!G18,'3.1.2_A'!G18)</f>
        <v>59829</v>
      </c>
      <c r="H21" s="103">
        <f>IF(LEFT('3.1.2_A'!J18,1)="*","** "&amp;'3.1.2_A'!I18,'3.1.2_A'!I18)</f>
        <v>30371</v>
      </c>
      <c r="I21" s="66"/>
    </row>
    <row r="22" spans="1:9" s="68" customFormat="1">
      <c r="A22" s="65">
        <v>13</v>
      </c>
      <c r="B22" s="83" t="s">
        <v>1630</v>
      </c>
      <c r="C22" s="83" t="s">
        <v>1625</v>
      </c>
      <c r="D22" s="103">
        <f>IF(LEFT('3.1.2_A'!L19,1)="*","** "&amp;'3.1.2_A'!K19,'3.1.2_A'!K19)</f>
        <v>30942</v>
      </c>
      <c r="E22" s="103">
        <f>IF(LEFT('3.1.2_A'!D19,1)="*","** "&amp;'3.1.2_A'!C19,'3.1.2_A'!C19)</f>
        <v>153</v>
      </c>
      <c r="F22" s="103">
        <f>IF(LEFT('3.1.2_A'!F19,1)="*","** "&amp;'3.1.2_A'!E19,'3.1.2_A'!E19)</f>
        <v>7239</v>
      </c>
      <c r="G22" s="103">
        <f>IF(LEFT('3.1.2_A'!H19,1)="*","** "&amp;'3.1.2_A'!G19,'3.1.2_A'!G19)</f>
        <v>16754</v>
      </c>
      <c r="H22" s="103">
        <f>IF(LEFT('3.1.2_A'!J19,1)="*","** "&amp;'3.1.2_A'!I19,'3.1.2_A'!I19)</f>
        <v>6796</v>
      </c>
      <c r="I22" s="66"/>
    </row>
    <row r="23" spans="1:9" s="68" customFormat="1">
      <c r="A23" s="65">
        <v>14</v>
      </c>
      <c r="B23" s="101"/>
      <c r="C23" s="83" t="s">
        <v>1624</v>
      </c>
      <c r="D23" s="103">
        <f>IF(LEFT('3.1.2_A'!L20,1)="*","** "&amp;'3.1.2_A'!K20,'3.1.2_A'!K20)</f>
        <v>4321</v>
      </c>
      <c r="E23" s="103" t="str">
        <f>IF(LEFT('3.1.2_A'!D20,1)="*","** "&amp;'3.1.2_A'!C20,'3.1.2_A'!C20)</f>
        <v>X</v>
      </c>
      <c r="F23" s="103">
        <f>IF(LEFT('3.1.2_A'!F20,1)="*","** "&amp;'3.1.2_A'!E20,'3.1.2_A'!E20)</f>
        <v>1596</v>
      </c>
      <c r="G23" s="103">
        <f>IF(LEFT('3.1.2_A'!H20,1)="*","** "&amp;'3.1.2_A'!G20,'3.1.2_A'!G20)</f>
        <v>1245</v>
      </c>
      <c r="H23" s="103">
        <f>IF(LEFT('3.1.2_A'!J20,1)="*","** "&amp;'3.1.2_A'!I20,'3.1.2_A'!I20)</f>
        <v>1363</v>
      </c>
      <c r="I23" s="66"/>
    </row>
    <row r="24" spans="1:9">
      <c r="A24" s="65">
        <v>15</v>
      </c>
      <c r="B24" s="101"/>
      <c r="C24" s="83" t="s">
        <v>0</v>
      </c>
      <c r="D24" s="103">
        <f>IF(LEFT('3.1.2_A'!L21,1)="*","** "&amp;'3.1.2_A'!K21,'3.1.2_A'!K21)</f>
        <v>35263</v>
      </c>
      <c r="E24" s="103">
        <f>IF(LEFT('3.1.2_A'!D21,1)="*","** "&amp;'3.1.2_A'!C21,'3.1.2_A'!C21)</f>
        <v>269</v>
      </c>
      <c r="F24" s="103">
        <f>IF(LEFT('3.1.2_A'!F21,1)="*","** "&amp;'3.1.2_A'!E21,'3.1.2_A'!E21)</f>
        <v>8836</v>
      </c>
      <c r="G24" s="103">
        <f>IF(LEFT('3.1.2_A'!H21,1)="*","** "&amp;'3.1.2_A'!G21,'3.1.2_A'!G21)</f>
        <v>17999</v>
      </c>
      <c r="H24" s="103">
        <f>IF(LEFT('3.1.2_A'!J21,1)="*","** "&amp;'3.1.2_A'!I21,'3.1.2_A'!I21)</f>
        <v>8159</v>
      </c>
    </row>
    <row r="25" spans="1:9">
      <c r="A25" s="65">
        <v>19</v>
      </c>
      <c r="B25" s="101" t="s">
        <v>1632</v>
      </c>
      <c r="C25" s="83" t="s">
        <v>1625</v>
      </c>
      <c r="D25" s="103">
        <f>IF(LEFT('3.1.2_A'!L25,1)="*","** "&amp;'3.1.2_A'!K25,'3.1.2_A'!K25)</f>
        <v>408142</v>
      </c>
      <c r="E25" s="103">
        <f>IF(LEFT('3.1.2_A'!D25,1)="*","** "&amp;'3.1.2_A'!C25,'3.1.2_A'!C25)</f>
        <v>2917</v>
      </c>
      <c r="F25" s="103">
        <f>IF(LEFT('3.1.2_A'!F25,1)="*","** "&amp;'3.1.2_A'!E25,'3.1.2_A'!E25)</f>
        <v>79472</v>
      </c>
      <c r="G25" s="103">
        <f>IF(LEFT('3.1.2_A'!H25,1)="*","** "&amp;'3.1.2_A'!G25,'3.1.2_A'!G25)</f>
        <v>224279</v>
      </c>
      <c r="H25" s="103">
        <f>IF(LEFT('3.1.2_A'!J25,1)="*","** "&amp;'3.1.2_A'!I25,'3.1.2_A'!I25)</f>
        <v>101474</v>
      </c>
    </row>
    <row r="26" spans="1:9">
      <c r="A26" s="65">
        <v>20</v>
      </c>
      <c r="B26" s="83"/>
      <c r="C26" s="83" t="s">
        <v>1624</v>
      </c>
      <c r="D26" s="103">
        <f>IF(LEFT('3.1.2_A'!L26,1)="*","** "&amp;'3.1.2_A'!K26,'3.1.2_A'!K26)</f>
        <v>116347</v>
      </c>
      <c r="E26" s="103">
        <f>IF(LEFT('3.1.2_A'!D26,1)="*","** "&amp;'3.1.2_A'!C26,'3.1.2_A'!C26)</f>
        <v>4797</v>
      </c>
      <c r="F26" s="103">
        <f>IF(LEFT('3.1.2_A'!F26,1)="*","** "&amp;'3.1.2_A'!E26,'3.1.2_A'!E26)</f>
        <v>44339</v>
      </c>
      <c r="G26" s="103">
        <f>IF(LEFT('3.1.2_A'!H26,1)="*","** "&amp;'3.1.2_A'!G26,'3.1.2_A'!G26)</f>
        <v>41663</v>
      </c>
      <c r="H26" s="103">
        <f>IF(LEFT('3.1.2_A'!J26,1)="*","** "&amp;'3.1.2_A'!I26,'3.1.2_A'!I26)</f>
        <v>25548</v>
      </c>
    </row>
    <row r="27" spans="1:9">
      <c r="A27" s="65">
        <v>21</v>
      </c>
      <c r="B27" s="102"/>
      <c r="C27" s="83" t="s">
        <v>0</v>
      </c>
      <c r="D27" s="103">
        <f>IF(LEFT('3.1.2_A'!L27,1)="*","** "&amp;'3.1.2_A'!K27,'3.1.2_A'!K27)</f>
        <v>524489</v>
      </c>
      <c r="E27" s="103">
        <f>IF(LEFT('3.1.2_A'!D27,1)="*","** "&amp;'3.1.2_A'!C27,'3.1.2_A'!C27)</f>
        <v>7714</v>
      </c>
      <c r="F27" s="103">
        <f>IF(LEFT('3.1.2_A'!F27,1)="*","** "&amp;'3.1.2_A'!E27,'3.1.2_A'!E27)</f>
        <v>123810</v>
      </c>
      <c r="G27" s="103">
        <f>IF(LEFT('3.1.2_A'!H27,1)="*","** "&amp;'3.1.2_A'!G27,'3.1.2_A'!G27)</f>
        <v>265942</v>
      </c>
      <c r="H27" s="103">
        <f>IF(LEFT('3.1.2_A'!J27,1)="*","** "&amp;'3.1.2_A'!I27,'3.1.2_A'!I27)</f>
        <v>127023</v>
      </c>
    </row>
    <row r="28" spans="1:9" ht="13.5">
      <c r="B28" s="89" t="s">
        <v>1690</v>
      </c>
      <c r="C28" s="90"/>
      <c r="D28" s="90"/>
      <c r="E28" s="90"/>
      <c r="F28" s="90"/>
      <c r="G28" s="90"/>
      <c r="H28" s="91"/>
    </row>
    <row r="29" spans="1:9" ht="13.5">
      <c r="B29" s="92" t="s">
        <v>36</v>
      </c>
      <c r="C29" s="93"/>
      <c r="D29" s="93"/>
      <c r="E29" s="93"/>
      <c r="F29" s="93"/>
      <c r="G29" s="93"/>
      <c r="H29" s="94"/>
    </row>
    <row r="30" spans="1:9" ht="13.5">
      <c r="B30" s="95" t="s">
        <v>1691</v>
      </c>
      <c r="C30" s="96"/>
      <c r="D30" s="96"/>
      <c r="E30" s="96"/>
      <c r="F30" s="96"/>
      <c r="G30" s="96"/>
      <c r="H30" s="97"/>
    </row>
  </sheetData>
  <autoFilter ref="A6:H30"/>
  <pageMargins left="0.70866141732283472" right="0.70866141732283472" top="0.78740157480314965" bottom="0.78740157480314965" header="0.31496062992125984" footer="0.31496062992125984"/>
  <pageSetup paperSize="8" orientation="landscape" r:id="rId1"/>
</worksheet>
</file>

<file path=xl/worksheets/sheet6.xml><?xml version="1.0" encoding="utf-8"?>
<worksheet xmlns="http://schemas.openxmlformats.org/spreadsheetml/2006/main" xmlns:r="http://schemas.openxmlformats.org/officeDocument/2006/relationships">
  <sheetPr>
    <tabColor rgb="FFFF0000"/>
    <pageSetUpPr fitToPage="1"/>
  </sheetPr>
  <dimension ref="A1:S29"/>
  <sheetViews>
    <sheetView workbookViewId="0">
      <selection activeCell="A4" sqref="A4"/>
    </sheetView>
  </sheetViews>
  <sheetFormatPr baseColWidth="10" defaultRowHeight="12.75"/>
  <cols>
    <col min="1" max="4" width="11" style="62"/>
    <col min="5" max="5" width="11" style="62" customWidth="1"/>
    <col min="6" max="16384" width="11" style="62"/>
  </cols>
  <sheetData>
    <row r="1" spans="1:19" s="59" customFormat="1" ht="15.75">
      <c r="A1" s="58" t="s">
        <v>1633</v>
      </c>
    </row>
    <row r="2" spans="1:19" s="69" customFormat="1">
      <c r="A2" s="60" t="s">
        <v>1689</v>
      </c>
    </row>
    <row r="3" spans="1:19" s="61" customFormat="1">
      <c r="A3" s="60" t="s">
        <v>1618</v>
      </c>
      <c r="L3" s="62"/>
      <c r="M3" s="62"/>
      <c r="N3" s="62"/>
      <c r="O3" s="62"/>
      <c r="P3" s="62"/>
    </row>
    <row r="4" spans="1:19" s="61" customFormat="1">
      <c r="L4" s="62"/>
      <c r="M4" s="62"/>
      <c r="N4" s="62"/>
      <c r="O4" s="62"/>
      <c r="P4" s="62"/>
    </row>
    <row r="5" spans="1:19" s="61" customFormat="1">
      <c r="A5" s="60"/>
      <c r="D5" s="61" t="s">
        <v>1659</v>
      </c>
      <c r="M5" s="61" t="s">
        <v>1660</v>
      </c>
    </row>
    <row r="6" spans="1:19" s="63" customFormat="1" ht="25.5">
      <c r="A6" s="63" t="s">
        <v>1619</v>
      </c>
      <c r="B6" s="81" t="s">
        <v>9</v>
      </c>
      <c r="C6" s="81" t="s">
        <v>46</v>
      </c>
      <c r="D6" s="81" t="s">
        <v>0</v>
      </c>
      <c r="E6" s="81" t="s">
        <v>1620</v>
      </c>
      <c r="F6" s="81" t="s">
        <v>1693</v>
      </c>
      <c r="G6" s="81" t="s">
        <v>1692</v>
      </c>
      <c r="H6" s="82" t="s">
        <v>1623</v>
      </c>
      <c r="K6" s="63" t="str">
        <f>B6</f>
        <v>Kanton</v>
      </c>
      <c r="L6" s="64" t="s">
        <v>46</v>
      </c>
      <c r="M6" s="63" t="str">
        <f t="shared" ref="M6:Q6" si="0">D6</f>
        <v>Total</v>
      </c>
      <c r="N6" s="63" t="str">
        <f t="shared" si="0"/>
        <v>Fehlende Angabe</v>
      </c>
      <c r="O6" s="63" t="str">
        <f t="shared" si="0"/>
        <v>Sekundarstufe I</v>
      </c>
      <c r="P6" s="63" t="str">
        <f t="shared" si="0"/>
        <v>Sekundarstufe II</v>
      </c>
      <c r="Q6" s="63" t="str">
        <f t="shared" si="0"/>
        <v>Tertiärstufe</v>
      </c>
    </row>
    <row r="7" spans="1:19" s="68" customFormat="1">
      <c r="A7" s="65">
        <v>1</v>
      </c>
      <c r="B7" s="74" t="s">
        <v>1626</v>
      </c>
      <c r="C7" s="74" t="s">
        <v>1625</v>
      </c>
      <c r="D7" s="74">
        <f>'3.1.2_A'!K7</f>
        <v>5157999</v>
      </c>
      <c r="E7" s="74">
        <f>'3.1.2_A'!C7</f>
        <v>42511</v>
      </c>
      <c r="F7" s="74">
        <f>'3.1.2_A'!E7</f>
        <v>1115266</v>
      </c>
      <c r="G7" s="74">
        <f>'3.1.2_A'!G7</f>
        <v>2654206</v>
      </c>
      <c r="H7" s="74">
        <f>'3.1.2_A'!I7</f>
        <v>1346016</v>
      </c>
      <c r="I7" s="66"/>
      <c r="J7" s="65"/>
      <c r="K7" s="74" t="s">
        <v>1626</v>
      </c>
      <c r="L7" s="66" t="s">
        <v>1625</v>
      </c>
      <c r="M7" s="67">
        <f t="shared" ref="M7:Q9" si="1">D7/SUM($E7:$H7)</f>
        <v>1</v>
      </c>
      <c r="N7" s="67">
        <f>E7/SUM($E7:$H7)</f>
        <v>8.2417619700973187E-3</v>
      </c>
      <c r="O7" s="67">
        <f t="shared" si="1"/>
        <v>0.2162206700699244</v>
      </c>
      <c r="P7" s="67">
        <f t="shared" si="1"/>
        <v>0.51458055730526508</v>
      </c>
      <c r="Q7" s="67">
        <f t="shared" si="1"/>
        <v>0.26095701065471322</v>
      </c>
      <c r="R7" s="67"/>
    </row>
    <row r="8" spans="1:19" s="68" customFormat="1">
      <c r="A8" s="65">
        <v>2</v>
      </c>
      <c r="B8" s="74"/>
      <c r="C8" s="74" t="s">
        <v>1624</v>
      </c>
      <c r="D8" s="74">
        <f>'3.1.2_A'!K8</f>
        <v>1504334</v>
      </c>
      <c r="E8" s="74">
        <f>'3.1.2_A'!C8</f>
        <v>60006</v>
      </c>
      <c r="F8" s="74">
        <f>'3.1.2_A'!E8</f>
        <v>576925</v>
      </c>
      <c r="G8" s="74">
        <f>'3.1.2_A'!G8</f>
        <v>445784</v>
      </c>
      <c r="H8" s="74">
        <f>'3.1.2_A'!I8</f>
        <v>421619</v>
      </c>
      <c r="I8" s="66"/>
      <c r="J8" s="65"/>
      <c r="K8" s="74"/>
      <c r="L8" s="66" t="s">
        <v>1624</v>
      </c>
      <c r="M8" s="67">
        <f t="shared" si="1"/>
        <v>1</v>
      </c>
      <c r="N8" s="67">
        <f t="shared" si="1"/>
        <v>3.9888748110459511E-2</v>
      </c>
      <c r="O8" s="67">
        <f t="shared" si="1"/>
        <v>0.38350858253552733</v>
      </c>
      <c r="P8" s="67">
        <f t="shared" si="1"/>
        <v>0.29633312814840324</v>
      </c>
      <c r="Q8" s="67">
        <f t="shared" si="1"/>
        <v>0.28026954120560993</v>
      </c>
      <c r="R8" s="67"/>
    </row>
    <row r="9" spans="1:19" s="68" customFormat="1">
      <c r="A9" s="65">
        <v>3</v>
      </c>
      <c r="B9" s="74"/>
      <c r="C9" s="74" t="s">
        <v>0</v>
      </c>
      <c r="D9" s="74">
        <f>'3.1.2_A'!K9</f>
        <v>6662333</v>
      </c>
      <c r="E9" s="74">
        <f>'3.1.2_A'!C9</f>
        <v>102517</v>
      </c>
      <c r="F9" s="74">
        <f>'3.1.2_A'!E9</f>
        <v>1692191</v>
      </c>
      <c r="G9" s="74">
        <f>'3.1.2_A'!G9</f>
        <v>3099990</v>
      </c>
      <c r="H9" s="74">
        <f>'3.1.2_A'!I9</f>
        <v>1767635</v>
      </c>
      <c r="I9" s="66"/>
      <c r="J9" s="65"/>
      <c r="K9" s="74"/>
      <c r="L9" s="66" t="s">
        <v>0</v>
      </c>
      <c r="M9" s="67">
        <f t="shared" si="1"/>
        <v>1</v>
      </c>
      <c r="N9" s="67">
        <f t="shared" si="1"/>
        <v>1.5387552678618736E-2</v>
      </c>
      <c r="O9" s="67">
        <f t="shared" si="1"/>
        <v>0.25399375864280577</v>
      </c>
      <c r="P9" s="67">
        <f t="shared" si="1"/>
        <v>0.46530096889483008</v>
      </c>
      <c r="Q9" s="67">
        <f t="shared" si="1"/>
        <v>0.26531771978374541</v>
      </c>
      <c r="R9" s="67"/>
    </row>
    <row r="10" spans="1:19" s="68" customFormat="1">
      <c r="A10" s="65">
        <v>16</v>
      </c>
      <c r="B10" s="108" t="s">
        <v>1631</v>
      </c>
      <c r="C10" s="109" t="s">
        <v>1625</v>
      </c>
      <c r="D10" s="109">
        <f>'3.1.2_A'!K22</f>
        <v>73125</v>
      </c>
      <c r="E10" s="109">
        <f>'3.1.2_A'!C22</f>
        <v>395</v>
      </c>
      <c r="F10" s="109">
        <f>'3.1.2_A'!E22</f>
        <v>12701</v>
      </c>
      <c r="G10" s="109">
        <f>'3.1.2_A'!G22</f>
        <v>35949</v>
      </c>
      <c r="H10" s="109">
        <f>'3.1.2_A'!I22</f>
        <v>24080</v>
      </c>
      <c r="I10" s="66"/>
      <c r="J10" s="65"/>
      <c r="K10" s="108" t="s">
        <v>1631</v>
      </c>
      <c r="L10" s="110" t="s">
        <v>1625</v>
      </c>
      <c r="M10" s="111">
        <f t="shared" ref="M10:Q12" si="2">D10/SUM($E10:$H10)</f>
        <v>1</v>
      </c>
      <c r="N10" s="111">
        <f t="shared" si="2"/>
        <v>5.4017094017094021E-3</v>
      </c>
      <c r="O10" s="111">
        <f t="shared" si="2"/>
        <v>0.17368888888888889</v>
      </c>
      <c r="P10" s="111">
        <f t="shared" si="2"/>
        <v>0.49161025641025641</v>
      </c>
      <c r="Q10" s="111">
        <f t="shared" si="2"/>
        <v>0.32929914529914528</v>
      </c>
      <c r="R10" s="67"/>
    </row>
    <row r="11" spans="1:19" s="68" customFormat="1">
      <c r="A11" s="65">
        <v>17</v>
      </c>
      <c r="B11" s="109"/>
      <c r="C11" s="109" t="s">
        <v>1624</v>
      </c>
      <c r="D11" s="109">
        <f>'3.1.2_A'!K23</f>
        <v>23634</v>
      </c>
      <c r="E11" s="109">
        <f>'3.1.2_A'!C23</f>
        <v>706</v>
      </c>
      <c r="F11" s="109">
        <f>'3.1.2_A'!E23</f>
        <v>5879</v>
      </c>
      <c r="G11" s="109">
        <f>'3.1.2_A'!G23</f>
        <v>6928</v>
      </c>
      <c r="H11" s="109">
        <f>'3.1.2_A'!I23</f>
        <v>10121</v>
      </c>
      <c r="I11" s="66"/>
      <c r="J11" s="65"/>
      <c r="K11" s="109"/>
      <c r="L11" s="110" t="s">
        <v>1624</v>
      </c>
      <c r="M11" s="111">
        <f t="shared" si="2"/>
        <v>1</v>
      </c>
      <c r="N11" s="111">
        <f t="shared" si="2"/>
        <v>2.9872217991029872E-2</v>
      </c>
      <c r="O11" s="111">
        <f t="shared" si="2"/>
        <v>0.24875179825674876</v>
      </c>
      <c r="P11" s="111">
        <f t="shared" si="2"/>
        <v>0.29313700600829312</v>
      </c>
      <c r="Q11" s="111">
        <f t="shared" si="2"/>
        <v>0.42823897774392822</v>
      </c>
      <c r="R11" s="67"/>
    </row>
    <row r="12" spans="1:19" s="68" customFormat="1">
      <c r="A12" s="65">
        <v>18</v>
      </c>
      <c r="B12" s="109"/>
      <c r="C12" s="109" t="s">
        <v>0</v>
      </c>
      <c r="D12" s="109">
        <f>'3.1.2_A'!K24</f>
        <v>96759</v>
      </c>
      <c r="E12" s="109">
        <f>'3.1.2_A'!C24</f>
        <v>1101</v>
      </c>
      <c r="F12" s="109">
        <f>'3.1.2_A'!E24</f>
        <v>18580</v>
      </c>
      <c r="G12" s="109">
        <f>'3.1.2_A'!G24</f>
        <v>42877</v>
      </c>
      <c r="H12" s="109">
        <f>'3.1.2_A'!I24</f>
        <v>34201</v>
      </c>
      <c r="I12" s="66"/>
      <c r="J12" s="65"/>
      <c r="K12" s="109"/>
      <c r="L12" s="110" t="s">
        <v>0</v>
      </c>
      <c r="M12" s="111">
        <f t="shared" si="2"/>
        <v>1</v>
      </c>
      <c r="N12" s="111">
        <f t="shared" si="2"/>
        <v>1.1378786469475708E-2</v>
      </c>
      <c r="O12" s="111">
        <f t="shared" si="2"/>
        <v>0.19202348101985345</v>
      </c>
      <c r="P12" s="111">
        <f t="shared" si="2"/>
        <v>0.443131905042425</v>
      </c>
      <c r="Q12" s="111">
        <f t="shared" si="2"/>
        <v>0.35346582746824584</v>
      </c>
      <c r="R12" s="67"/>
    </row>
    <row r="13" spans="1:19" s="65" customFormat="1">
      <c r="A13" s="65">
        <v>4</v>
      </c>
      <c r="B13" s="74" t="s">
        <v>1627</v>
      </c>
      <c r="C13" s="74" t="s">
        <v>1625</v>
      </c>
      <c r="D13" s="74">
        <f>'3.1.2_A'!K10</f>
        <v>882626</v>
      </c>
      <c r="E13" s="74">
        <f>'3.1.2_A'!C10</f>
        <v>6866</v>
      </c>
      <c r="F13" s="74">
        <f>'3.1.2_A'!E10</f>
        <v>147155</v>
      </c>
      <c r="G13" s="74">
        <f>'3.1.2_A'!G10</f>
        <v>447611</v>
      </c>
      <c r="H13" s="74">
        <f>'3.1.2_A'!I10</f>
        <v>280994</v>
      </c>
      <c r="I13" s="66"/>
      <c r="K13" s="74" t="s">
        <v>1627</v>
      </c>
      <c r="L13" s="66" t="s">
        <v>1625</v>
      </c>
      <c r="M13" s="67">
        <f>D13/SUM($E13:$H13)</f>
        <v>1</v>
      </c>
      <c r="N13" s="67">
        <f t="shared" ref="N13:Q24" si="3">E13/SUM($E13:$H13)</f>
        <v>7.7790593071130924E-3</v>
      </c>
      <c r="O13" s="67">
        <f t="shared" si="3"/>
        <v>0.1667240711241228</v>
      </c>
      <c r="P13" s="67">
        <f t="shared" si="3"/>
        <v>0.50713552512615767</v>
      </c>
      <c r="Q13" s="67">
        <f t="shared" si="3"/>
        <v>0.3183613444426065</v>
      </c>
      <c r="R13" s="67"/>
      <c r="S13" s="67"/>
    </row>
    <row r="14" spans="1:19" s="65" customFormat="1">
      <c r="A14" s="65">
        <v>5</v>
      </c>
      <c r="B14" s="74"/>
      <c r="C14" s="74" t="s">
        <v>1624</v>
      </c>
      <c r="D14" s="74">
        <f>'3.1.2_A'!K11</f>
        <v>291294</v>
      </c>
      <c r="E14" s="74">
        <f>'3.1.2_A'!C11</f>
        <v>10763</v>
      </c>
      <c r="F14" s="74">
        <f>'3.1.2_A'!E11</f>
        <v>91826</v>
      </c>
      <c r="G14" s="74">
        <f>'3.1.2_A'!G11</f>
        <v>86023</v>
      </c>
      <c r="H14" s="74">
        <f>'3.1.2_A'!I11</f>
        <v>102682</v>
      </c>
      <c r="I14" s="66"/>
      <c r="K14" s="74"/>
      <c r="L14" s="66" t="s">
        <v>1624</v>
      </c>
      <c r="M14" s="67">
        <f>D14/SUM($E14:$H14)</f>
        <v>1</v>
      </c>
      <c r="N14" s="67">
        <f t="shared" si="3"/>
        <v>3.6948924454331365E-2</v>
      </c>
      <c r="O14" s="67">
        <f t="shared" si="3"/>
        <v>0.31523477998173666</v>
      </c>
      <c r="P14" s="67">
        <f t="shared" si="3"/>
        <v>0.29531332605546284</v>
      </c>
      <c r="Q14" s="67">
        <f t="shared" si="3"/>
        <v>0.3525029695084691</v>
      </c>
      <c r="R14" s="67"/>
    </row>
    <row r="15" spans="1:19" s="65" customFormat="1">
      <c r="A15" s="65">
        <v>6</v>
      </c>
      <c r="B15" s="74"/>
      <c r="C15" s="74" t="s">
        <v>0</v>
      </c>
      <c r="D15" s="74">
        <f>'3.1.2_A'!K12</f>
        <v>1173920</v>
      </c>
      <c r="E15" s="74">
        <f>'3.1.2_A'!C12</f>
        <v>17629</v>
      </c>
      <c r="F15" s="74">
        <f>'3.1.2_A'!E12</f>
        <v>238981</v>
      </c>
      <c r="G15" s="74">
        <f>'3.1.2_A'!G12</f>
        <v>533634</v>
      </c>
      <c r="H15" s="74">
        <f>'3.1.2_A'!I12</f>
        <v>383676</v>
      </c>
      <c r="I15" s="66"/>
      <c r="K15" s="74"/>
      <c r="L15" s="66" t="s">
        <v>0</v>
      </c>
      <c r="M15" s="67">
        <f t="shared" ref="M15:Q27" si="4">D15/SUM($E15:$H15)</f>
        <v>1</v>
      </c>
      <c r="N15" s="67">
        <f t="shared" si="3"/>
        <v>1.501720730543819E-2</v>
      </c>
      <c r="O15" s="67">
        <f t="shared" si="3"/>
        <v>0.20357520103584573</v>
      </c>
      <c r="P15" s="67">
        <f t="shared" si="3"/>
        <v>0.45457441733678616</v>
      </c>
      <c r="Q15" s="67">
        <f t="shared" si="3"/>
        <v>0.32683317432192993</v>
      </c>
      <c r="R15" s="67"/>
    </row>
    <row r="16" spans="1:19" s="65" customFormat="1">
      <c r="A16" s="65">
        <v>7</v>
      </c>
      <c r="B16" s="74" t="s">
        <v>1628</v>
      </c>
      <c r="C16" s="74" t="s">
        <v>1625</v>
      </c>
      <c r="D16" s="74">
        <f>'3.1.2_A'!K13</f>
        <v>266228</v>
      </c>
      <c r="E16" s="74">
        <f>'3.1.2_A'!C13</f>
        <v>1945</v>
      </c>
      <c r="F16" s="74">
        <f>'3.1.2_A'!E13</f>
        <v>59389</v>
      </c>
      <c r="G16" s="74">
        <f>'3.1.2_A'!G13</f>
        <v>139737</v>
      </c>
      <c r="H16" s="74">
        <f>'3.1.2_A'!I13</f>
        <v>65157</v>
      </c>
      <c r="I16" s="66"/>
      <c r="K16" s="74" t="s">
        <v>1628</v>
      </c>
      <c r="L16" s="66" t="s">
        <v>1625</v>
      </c>
      <c r="M16" s="67">
        <f t="shared" si="4"/>
        <v>1</v>
      </c>
      <c r="N16" s="67">
        <f t="shared" si="3"/>
        <v>7.305767988340821E-3</v>
      </c>
      <c r="O16" s="67">
        <f t="shared" si="3"/>
        <v>0.22307570954219691</v>
      </c>
      <c r="P16" s="67">
        <f t="shared" si="3"/>
        <v>0.52487717294950198</v>
      </c>
      <c r="Q16" s="67">
        <f t="shared" si="3"/>
        <v>0.24474134951996032</v>
      </c>
      <c r="R16" s="67"/>
    </row>
    <row r="17" spans="1:18" s="68" customFormat="1">
      <c r="A17" s="65">
        <v>8</v>
      </c>
      <c r="B17" s="74"/>
      <c r="C17" s="74" t="s">
        <v>1624</v>
      </c>
      <c r="D17" s="74">
        <f>'3.1.2_A'!K14</f>
        <v>53253</v>
      </c>
      <c r="E17" s="74">
        <f>'3.1.2_A'!C14</f>
        <v>1860</v>
      </c>
      <c r="F17" s="74">
        <f>'3.1.2_A'!E14</f>
        <v>21745</v>
      </c>
      <c r="G17" s="74">
        <f>'3.1.2_A'!G14</f>
        <v>18079</v>
      </c>
      <c r="H17" s="74">
        <f>'3.1.2_A'!I14</f>
        <v>11569</v>
      </c>
      <c r="I17" s="66"/>
      <c r="J17" s="65"/>
      <c r="K17" s="74"/>
      <c r="L17" s="66" t="s">
        <v>1624</v>
      </c>
      <c r="M17" s="67">
        <f t="shared" si="4"/>
        <v>1</v>
      </c>
      <c r="N17" s="67">
        <f t="shared" si="3"/>
        <v>3.4927609712128896E-2</v>
      </c>
      <c r="O17" s="67">
        <f t="shared" si="3"/>
        <v>0.40833380279045312</v>
      </c>
      <c r="P17" s="67">
        <f t="shared" si="3"/>
        <v>0.33949261074493453</v>
      </c>
      <c r="Q17" s="67">
        <f t="shared" si="3"/>
        <v>0.21724597675248342</v>
      </c>
      <c r="R17" s="67"/>
    </row>
    <row r="18" spans="1:18" s="68" customFormat="1">
      <c r="A18" s="65">
        <v>9</v>
      </c>
      <c r="B18" s="74"/>
      <c r="C18" s="74" t="s">
        <v>0</v>
      </c>
      <c r="D18" s="74">
        <f>'3.1.2_A'!K15</f>
        <v>319481</v>
      </c>
      <c r="E18" s="74">
        <f>'3.1.2_A'!C15</f>
        <v>3804</v>
      </c>
      <c r="F18" s="74">
        <f>'3.1.2_A'!E15</f>
        <v>81134</v>
      </c>
      <c r="G18" s="74">
        <f>'3.1.2_A'!G15</f>
        <v>157816</v>
      </c>
      <c r="H18" s="74">
        <f>'3.1.2_A'!I15</f>
        <v>76726</v>
      </c>
      <c r="I18" s="66"/>
      <c r="J18" s="65"/>
      <c r="K18" s="74"/>
      <c r="L18" s="66" t="s">
        <v>0</v>
      </c>
      <c r="M18" s="67">
        <f t="shared" si="4"/>
        <v>1.0000031300863903</v>
      </c>
      <c r="N18" s="67">
        <f t="shared" si="3"/>
        <v>1.1906848629022162E-2</v>
      </c>
      <c r="O18" s="67">
        <f t="shared" si="3"/>
        <v>0.25395642919744588</v>
      </c>
      <c r="P18" s="67">
        <f t="shared" si="3"/>
        <v>0.49397771378490046</v>
      </c>
      <c r="Q18" s="67">
        <f t="shared" si="3"/>
        <v>0.24015900838863152</v>
      </c>
      <c r="R18" s="67"/>
    </row>
    <row r="19" spans="1:18" s="68" customFormat="1">
      <c r="A19" s="65">
        <v>10</v>
      </c>
      <c r="B19" s="74" t="s">
        <v>1629</v>
      </c>
      <c r="C19" s="74" t="s">
        <v>1625</v>
      </c>
      <c r="D19" s="74">
        <f>'3.1.2_A'!K16</f>
        <v>100977</v>
      </c>
      <c r="E19" s="74">
        <f>'3.1.2_A'!C16</f>
        <v>532</v>
      </c>
      <c r="F19" s="74">
        <f>'3.1.2_A'!E16</f>
        <v>23956</v>
      </c>
      <c r="G19" s="74">
        <f>'3.1.2_A'!G16</f>
        <v>52734</v>
      </c>
      <c r="H19" s="74">
        <f>'3.1.2_A'!I16</f>
        <v>23755</v>
      </c>
      <c r="I19" s="66"/>
      <c r="J19" s="65"/>
      <c r="K19" s="74" t="s">
        <v>1629</v>
      </c>
      <c r="L19" s="66" t="s">
        <v>1625</v>
      </c>
      <c r="M19" s="67">
        <f t="shared" si="4"/>
        <v>1</v>
      </c>
      <c r="N19" s="67">
        <f t="shared" si="3"/>
        <v>5.2685264961327824E-3</v>
      </c>
      <c r="O19" s="67">
        <f t="shared" si="3"/>
        <v>0.23724214425067094</v>
      </c>
      <c r="P19" s="67">
        <f t="shared" si="3"/>
        <v>0.52223773730651535</v>
      </c>
      <c r="Q19" s="67">
        <f t="shared" si="3"/>
        <v>0.23525159194668094</v>
      </c>
      <c r="R19" s="67"/>
    </row>
    <row r="20" spans="1:18" s="68" customFormat="1">
      <c r="A20" s="65">
        <v>11</v>
      </c>
      <c r="B20" s="74"/>
      <c r="C20" s="74" t="s">
        <v>1624</v>
      </c>
      <c r="D20" s="74">
        <f>'3.1.2_A'!K17</f>
        <v>23806</v>
      </c>
      <c r="E20" s="74">
        <f>'3.1.2_A'!C17</f>
        <v>899</v>
      </c>
      <c r="F20" s="74">
        <f>'3.1.2_A'!E17</f>
        <v>9196</v>
      </c>
      <c r="G20" s="74">
        <f>'3.1.2_A'!G17</f>
        <v>7095</v>
      </c>
      <c r="H20" s="74">
        <f>'3.1.2_A'!I17</f>
        <v>6616</v>
      </c>
      <c r="I20" s="66"/>
      <c r="J20" s="65"/>
      <c r="K20" s="74"/>
      <c r="L20" s="66" t="s">
        <v>1624</v>
      </c>
      <c r="M20" s="67">
        <f t="shared" si="4"/>
        <v>1</v>
      </c>
      <c r="N20" s="67">
        <f t="shared" si="3"/>
        <v>3.7763589011173652E-2</v>
      </c>
      <c r="O20" s="67">
        <f t="shared" si="3"/>
        <v>0.38628917079727798</v>
      </c>
      <c r="P20" s="67">
        <f t="shared" si="3"/>
        <v>0.29803410904813915</v>
      </c>
      <c r="Q20" s="67">
        <f t="shared" si="3"/>
        <v>0.27791313114340921</v>
      </c>
      <c r="R20" s="67"/>
    </row>
    <row r="21" spans="1:18" s="68" customFormat="1">
      <c r="A21" s="65">
        <v>12</v>
      </c>
      <c r="B21" s="74"/>
      <c r="C21" s="74" t="s">
        <v>0</v>
      </c>
      <c r="D21" s="74">
        <f>'3.1.2_A'!K18</f>
        <v>124783</v>
      </c>
      <c r="E21" s="74">
        <f>'3.1.2_A'!C18</f>
        <v>1431</v>
      </c>
      <c r="F21" s="74">
        <f>'3.1.2_A'!E18</f>
        <v>33152</v>
      </c>
      <c r="G21" s="74">
        <f>'3.1.2_A'!G18</f>
        <v>59829</v>
      </c>
      <c r="H21" s="74">
        <f>'3.1.2_A'!I18</f>
        <v>30371</v>
      </c>
      <c r="I21" s="66"/>
      <c r="J21" s="65"/>
      <c r="K21" s="74"/>
      <c r="L21" s="66" t="s">
        <v>0</v>
      </c>
      <c r="M21" s="67">
        <f t="shared" si="4"/>
        <v>1</v>
      </c>
      <c r="N21" s="67">
        <f t="shared" si="3"/>
        <v>1.1467908288789339E-2</v>
      </c>
      <c r="O21" s="67">
        <f t="shared" si="3"/>
        <v>0.2656772156463621</v>
      </c>
      <c r="P21" s="67">
        <f t="shared" si="3"/>
        <v>0.47946435011179406</v>
      </c>
      <c r="Q21" s="67">
        <f t="shared" si="3"/>
        <v>0.24339052595305449</v>
      </c>
      <c r="R21" s="67"/>
    </row>
    <row r="22" spans="1:18" s="68" customFormat="1">
      <c r="A22" s="65">
        <v>13</v>
      </c>
      <c r="B22" s="74" t="s">
        <v>1630</v>
      </c>
      <c r="C22" s="74" t="s">
        <v>1625</v>
      </c>
      <c r="D22" s="74">
        <f>'3.1.2_A'!K19</f>
        <v>30942</v>
      </c>
      <c r="E22" s="74">
        <f>'3.1.2_A'!C19</f>
        <v>153</v>
      </c>
      <c r="F22" s="74">
        <f>'3.1.2_A'!E19</f>
        <v>7239</v>
      </c>
      <c r="G22" s="74">
        <f>'3.1.2_A'!G19</f>
        <v>16754</v>
      </c>
      <c r="H22" s="74">
        <f>'3.1.2_A'!I19</f>
        <v>6796</v>
      </c>
      <c r="I22" s="66"/>
      <c r="J22" s="65"/>
      <c r="K22" s="74" t="s">
        <v>1630</v>
      </c>
      <c r="L22" s="66" t="s">
        <v>1625</v>
      </c>
      <c r="M22" s="67">
        <f t="shared" si="4"/>
        <v>1</v>
      </c>
      <c r="N22" s="67">
        <f t="shared" si="3"/>
        <v>4.9447353112274574E-3</v>
      </c>
      <c r="O22" s="67">
        <f t="shared" si="3"/>
        <v>0.23395384913709522</v>
      </c>
      <c r="P22" s="67">
        <f t="shared" si="3"/>
        <v>0.54146467584512958</v>
      </c>
      <c r="Q22" s="67">
        <f t="shared" si="3"/>
        <v>0.21963673970654773</v>
      </c>
      <c r="R22" s="67"/>
    </row>
    <row r="23" spans="1:18" s="68" customFormat="1">
      <c r="A23" s="65">
        <v>14</v>
      </c>
      <c r="C23" s="74" t="s">
        <v>1624</v>
      </c>
      <c r="D23" s="74">
        <f>'3.1.2_A'!K20</f>
        <v>4321</v>
      </c>
      <c r="E23" s="74" t="str">
        <f>'3.1.2_A'!C20</f>
        <v>X</v>
      </c>
      <c r="F23" s="74">
        <f>'3.1.2_A'!E20</f>
        <v>1596</v>
      </c>
      <c r="G23" s="74">
        <f>'3.1.2_A'!G20</f>
        <v>1245</v>
      </c>
      <c r="H23" s="74">
        <f>'3.1.2_A'!I20</f>
        <v>1363</v>
      </c>
      <c r="I23" s="66"/>
      <c r="J23" s="65"/>
      <c r="L23" s="66" t="s">
        <v>1624</v>
      </c>
      <c r="M23" s="67">
        <f t="shared" si="4"/>
        <v>1.0278306374881065</v>
      </c>
      <c r="N23" s="67" t="e">
        <f t="shared" si="3"/>
        <v>#VALUE!</v>
      </c>
      <c r="O23" s="67">
        <f t="shared" si="3"/>
        <v>0.37963843958135107</v>
      </c>
      <c r="P23" s="67">
        <f t="shared" si="3"/>
        <v>0.29614652711703138</v>
      </c>
      <c r="Q23" s="67">
        <f t="shared" si="3"/>
        <v>0.32421503330161749</v>
      </c>
      <c r="R23" s="67"/>
    </row>
    <row r="24" spans="1:18" s="68" customFormat="1">
      <c r="A24" s="65">
        <v>15</v>
      </c>
      <c r="C24" s="74" t="s">
        <v>0</v>
      </c>
      <c r="D24" s="74">
        <f>'3.1.2_A'!K21</f>
        <v>35263</v>
      </c>
      <c r="E24" s="74">
        <f>'3.1.2_A'!C21</f>
        <v>269</v>
      </c>
      <c r="F24" s="74">
        <f>'3.1.2_A'!E21</f>
        <v>8836</v>
      </c>
      <c r="G24" s="74">
        <f>'3.1.2_A'!G21</f>
        <v>17999</v>
      </c>
      <c r="H24" s="74">
        <f>'3.1.2_A'!I21</f>
        <v>8159</v>
      </c>
      <c r="I24" s="66"/>
      <c r="J24" s="65"/>
      <c r="L24" s="66" t="s">
        <v>0</v>
      </c>
      <c r="M24" s="67">
        <f t="shared" si="4"/>
        <v>1</v>
      </c>
      <c r="N24" s="67">
        <f t="shared" si="3"/>
        <v>7.6283923659359668E-3</v>
      </c>
      <c r="O24" s="67">
        <f t="shared" si="3"/>
        <v>0.25057425630264019</v>
      </c>
      <c r="P24" s="67">
        <f t="shared" si="3"/>
        <v>0.51042168845532143</v>
      </c>
      <c r="Q24" s="67">
        <f t="shared" si="3"/>
        <v>0.23137566287610242</v>
      </c>
      <c r="R24" s="67"/>
    </row>
    <row r="25" spans="1:18" s="68" customFormat="1">
      <c r="A25" s="65">
        <v>19</v>
      </c>
      <c r="B25" s="68" t="s">
        <v>1632</v>
      </c>
      <c r="C25" s="74" t="s">
        <v>1625</v>
      </c>
      <c r="D25" s="74">
        <f>'3.1.2_A'!K25</f>
        <v>408142</v>
      </c>
      <c r="E25" s="74">
        <f>'3.1.2_A'!C25</f>
        <v>2917</v>
      </c>
      <c r="F25" s="74">
        <f>'3.1.2_A'!E25</f>
        <v>79472</v>
      </c>
      <c r="G25" s="74">
        <f>'3.1.2_A'!G25</f>
        <v>224279</v>
      </c>
      <c r="H25" s="74">
        <f>'3.1.2_A'!I25</f>
        <v>101474</v>
      </c>
      <c r="I25" s="66"/>
      <c r="J25" s="65"/>
      <c r="K25" s="68" t="s">
        <v>1632</v>
      </c>
      <c r="L25" s="66" t="s">
        <v>1625</v>
      </c>
      <c r="M25" s="67">
        <f t="shared" si="4"/>
        <v>1</v>
      </c>
      <c r="N25" s="67">
        <f t="shared" si="4"/>
        <v>7.1470223598649489E-3</v>
      </c>
      <c r="O25" s="67">
        <f t="shared" si="4"/>
        <v>0.19471654473198052</v>
      </c>
      <c r="P25" s="67">
        <f t="shared" si="4"/>
        <v>0.54951217958455634</v>
      </c>
      <c r="Q25" s="67">
        <f t="shared" si="4"/>
        <v>0.24862425332359817</v>
      </c>
      <c r="R25" s="67"/>
    </row>
    <row r="26" spans="1:18" s="68" customFormat="1">
      <c r="A26" s="65">
        <v>20</v>
      </c>
      <c r="B26" s="74"/>
      <c r="C26" s="74" t="s">
        <v>1624</v>
      </c>
      <c r="D26" s="74">
        <f>'3.1.2_A'!K26</f>
        <v>116347</v>
      </c>
      <c r="E26" s="74">
        <f>'3.1.2_A'!C26</f>
        <v>4797</v>
      </c>
      <c r="F26" s="74">
        <f>'3.1.2_A'!E26</f>
        <v>44339</v>
      </c>
      <c r="G26" s="74">
        <f>'3.1.2_A'!G26</f>
        <v>41663</v>
      </c>
      <c r="H26" s="74">
        <f>'3.1.2_A'!I26</f>
        <v>25548</v>
      </c>
      <c r="I26" s="66"/>
      <c r="J26" s="65"/>
      <c r="K26" s="74"/>
      <c r="L26" s="66" t="s">
        <v>1624</v>
      </c>
      <c r="M26" s="67">
        <f t="shared" si="4"/>
        <v>1</v>
      </c>
      <c r="N26" s="67">
        <f t="shared" si="4"/>
        <v>4.1230113367770549E-2</v>
      </c>
      <c r="O26" s="67">
        <f t="shared" si="4"/>
        <v>0.38109276560633276</v>
      </c>
      <c r="P26" s="67">
        <f t="shared" si="4"/>
        <v>0.35809260230173534</v>
      </c>
      <c r="Q26" s="67">
        <f t="shared" si="4"/>
        <v>0.21958451872416135</v>
      </c>
      <c r="R26" s="67"/>
    </row>
    <row r="27" spans="1:18">
      <c r="A27" s="65">
        <v>21</v>
      </c>
      <c r="B27" s="69"/>
      <c r="C27" s="74" t="s">
        <v>0</v>
      </c>
      <c r="D27" s="74">
        <f>'3.1.2_A'!K27</f>
        <v>524489</v>
      </c>
      <c r="E27" s="74">
        <f>'3.1.2_A'!C27</f>
        <v>7714</v>
      </c>
      <c r="F27" s="74">
        <f>'3.1.2_A'!E27</f>
        <v>123810</v>
      </c>
      <c r="G27" s="74">
        <f>'3.1.2_A'!G27</f>
        <v>265942</v>
      </c>
      <c r="H27" s="74">
        <f>'3.1.2_A'!I27</f>
        <v>127023</v>
      </c>
      <c r="K27" s="69"/>
      <c r="L27" s="66" t="s">
        <v>0</v>
      </c>
      <c r="M27" s="67">
        <f t="shared" si="4"/>
        <v>1</v>
      </c>
      <c r="N27" s="67">
        <f t="shared" si="4"/>
        <v>1.470764877814406E-2</v>
      </c>
      <c r="O27" s="67">
        <f t="shared" si="4"/>
        <v>0.23605833487451597</v>
      </c>
      <c r="P27" s="67">
        <f t="shared" si="4"/>
        <v>0.50704971886922323</v>
      </c>
      <c r="Q27" s="67">
        <f t="shared" si="4"/>
        <v>0.24218429747811679</v>
      </c>
    </row>
    <row r="29" spans="1:18">
      <c r="Q29" s="107">
        <f>MAX(Q7:Q27)</f>
        <v>0.42823897774392822</v>
      </c>
    </row>
  </sheetData>
  <autoFilter ref="A6:Q27"/>
  <pageMargins left="0.70866141732283472" right="0.70866141732283472" top="0.78740157480314965" bottom="0.78740157480314965" header="0.31496062992125984" footer="0.31496062992125984"/>
  <pageSetup paperSize="8" orientation="landscape" r:id="rId1"/>
  <drawing r:id="rId2"/>
</worksheet>
</file>

<file path=xl/worksheets/sheet7.xml><?xml version="1.0" encoding="utf-8"?>
<worksheet xmlns="http://schemas.openxmlformats.org/spreadsheetml/2006/main" xmlns:r="http://schemas.openxmlformats.org/officeDocument/2006/relationships">
  <sheetPr>
    <pageSetUpPr fitToPage="1"/>
  </sheetPr>
  <dimension ref="A1:L116"/>
  <sheetViews>
    <sheetView workbookViewId="0">
      <selection activeCell="O34" sqref="O34"/>
    </sheetView>
  </sheetViews>
  <sheetFormatPr baseColWidth="10" defaultRowHeight="12.75"/>
  <cols>
    <col min="1" max="16384" width="11" style="70"/>
  </cols>
  <sheetData>
    <row r="1" spans="1:12" s="69" customFormat="1">
      <c r="A1" s="72" t="s">
        <v>1633</v>
      </c>
    </row>
    <row r="2" spans="1:12">
      <c r="A2" s="71" t="s">
        <v>1618</v>
      </c>
    </row>
    <row r="3" spans="1:12">
      <c r="A3" s="71"/>
    </row>
    <row r="6" spans="1:12" s="73" customFormat="1">
      <c r="A6" s="76"/>
      <c r="B6" s="77"/>
      <c r="C6" s="77" t="s">
        <v>1620</v>
      </c>
      <c r="D6" s="77" t="s">
        <v>1639</v>
      </c>
      <c r="E6" s="77" t="s">
        <v>1621</v>
      </c>
      <c r="F6" s="77" t="s">
        <v>1639</v>
      </c>
      <c r="G6" s="77" t="s">
        <v>1622</v>
      </c>
      <c r="H6" s="77" t="s">
        <v>1639</v>
      </c>
      <c r="I6" s="77" t="s">
        <v>1623</v>
      </c>
      <c r="J6" s="77" t="s">
        <v>1639</v>
      </c>
      <c r="K6" s="77" t="s">
        <v>0</v>
      </c>
      <c r="L6" s="77" t="s">
        <v>1639</v>
      </c>
    </row>
    <row r="7" spans="1:12">
      <c r="A7" s="76" t="s">
        <v>47</v>
      </c>
      <c r="B7" s="78" t="s">
        <v>1625</v>
      </c>
      <c r="C7" s="78">
        <v>42511</v>
      </c>
      <c r="D7" s="78">
        <v>4.8</v>
      </c>
      <c r="E7" s="78">
        <v>1115266</v>
      </c>
      <c r="F7" s="78">
        <v>0.9</v>
      </c>
      <c r="G7" s="78">
        <v>2654206</v>
      </c>
      <c r="H7" s="78">
        <v>0.5</v>
      </c>
      <c r="I7" s="78">
        <v>1346016</v>
      </c>
      <c r="J7" s="78">
        <v>0.8</v>
      </c>
      <c r="K7" s="78">
        <v>5157999</v>
      </c>
      <c r="L7" s="78">
        <v>0.2</v>
      </c>
    </row>
    <row r="8" spans="1:12">
      <c r="A8" s="76"/>
      <c r="B8" s="78" t="s">
        <v>1624</v>
      </c>
      <c r="C8" s="78">
        <v>60006</v>
      </c>
      <c r="D8" s="78">
        <v>4.3</v>
      </c>
      <c r="E8" s="78">
        <v>576925</v>
      </c>
      <c r="F8" s="78">
        <v>1.3</v>
      </c>
      <c r="G8" s="78">
        <v>445784</v>
      </c>
      <c r="H8" s="78">
        <v>1.5</v>
      </c>
      <c r="I8" s="78">
        <v>421619</v>
      </c>
      <c r="J8" s="78">
        <v>1.6</v>
      </c>
      <c r="K8" s="78">
        <v>1504334</v>
      </c>
      <c r="L8" s="78">
        <v>0.8</v>
      </c>
    </row>
    <row r="9" spans="1:12">
      <c r="A9" s="76"/>
      <c r="B9" s="78" t="s">
        <v>0</v>
      </c>
      <c r="C9" s="78">
        <v>102517</v>
      </c>
      <c r="D9" s="78"/>
      <c r="E9" s="78">
        <v>1692191</v>
      </c>
      <c r="F9" s="78"/>
      <c r="G9" s="78">
        <v>3099990</v>
      </c>
      <c r="H9" s="78"/>
      <c r="I9" s="78">
        <v>1767635</v>
      </c>
      <c r="J9" s="78"/>
      <c r="K9" s="78">
        <v>6662333</v>
      </c>
      <c r="L9" s="78"/>
    </row>
    <row r="10" spans="1:12">
      <c r="A10" s="76" t="s">
        <v>10</v>
      </c>
      <c r="B10" s="78" t="s">
        <v>1625</v>
      </c>
      <c r="C10" s="78">
        <v>6866</v>
      </c>
      <c r="D10" s="78">
        <v>13.4</v>
      </c>
      <c r="E10" s="78">
        <v>147155</v>
      </c>
      <c r="F10" s="78">
        <v>2.9</v>
      </c>
      <c r="G10" s="78">
        <v>447611</v>
      </c>
      <c r="H10" s="78">
        <v>1.6</v>
      </c>
      <c r="I10" s="78">
        <v>280994</v>
      </c>
      <c r="J10" s="78">
        <v>2</v>
      </c>
      <c r="K10" s="78">
        <v>882626</v>
      </c>
      <c r="L10" s="78">
        <v>1.1000000000000001</v>
      </c>
    </row>
    <row r="11" spans="1:12">
      <c r="A11" s="76"/>
      <c r="B11" s="78" t="s">
        <v>1624</v>
      </c>
      <c r="C11" s="78">
        <v>10763</v>
      </c>
      <c r="D11" s="78">
        <v>11.5</v>
      </c>
      <c r="E11" s="78">
        <v>91826</v>
      </c>
      <c r="F11" s="78">
        <v>3.9</v>
      </c>
      <c r="G11" s="78">
        <v>86023</v>
      </c>
      <c r="H11" s="78">
        <v>4</v>
      </c>
      <c r="I11" s="78">
        <v>102682</v>
      </c>
      <c r="J11" s="78">
        <v>3.6</v>
      </c>
      <c r="K11" s="78">
        <v>291294</v>
      </c>
      <c r="L11" s="78">
        <v>2.2000000000000002</v>
      </c>
    </row>
    <row r="12" spans="1:12">
      <c r="A12" s="76"/>
      <c r="B12" s="78" t="s">
        <v>0</v>
      </c>
      <c r="C12" s="78">
        <v>17629</v>
      </c>
      <c r="D12" s="78"/>
      <c r="E12" s="78">
        <v>238981</v>
      </c>
      <c r="F12" s="78"/>
      <c r="G12" s="78">
        <v>533634</v>
      </c>
      <c r="H12" s="78"/>
      <c r="I12" s="78">
        <v>383676</v>
      </c>
      <c r="J12" s="78"/>
      <c r="K12" s="78">
        <v>1173920</v>
      </c>
      <c r="L12" s="78"/>
    </row>
    <row r="13" spans="1:12">
      <c r="A13" s="76" t="s">
        <v>12</v>
      </c>
      <c r="B13" s="78" t="s">
        <v>1625</v>
      </c>
      <c r="C13" s="78">
        <v>1945</v>
      </c>
      <c r="D13" s="78">
        <v>17.8</v>
      </c>
      <c r="E13" s="78">
        <v>59389</v>
      </c>
      <c r="F13" s="78">
        <v>3.2</v>
      </c>
      <c r="G13" s="78">
        <v>139737</v>
      </c>
      <c r="H13" s="78">
        <v>2.1</v>
      </c>
      <c r="I13" s="78">
        <v>65157</v>
      </c>
      <c r="J13" s="78">
        <v>3</v>
      </c>
      <c r="K13" s="78">
        <v>266228</v>
      </c>
      <c r="L13" s="78">
        <v>1.5</v>
      </c>
    </row>
    <row r="14" spans="1:12">
      <c r="A14" s="76"/>
      <c r="B14" s="78" t="s">
        <v>1624</v>
      </c>
      <c r="C14" s="78">
        <v>1860</v>
      </c>
      <c r="D14" s="78">
        <v>19.5</v>
      </c>
      <c r="E14" s="78">
        <v>21745</v>
      </c>
      <c r="F14" s="78">
        <v>5.8</v>
      </c>
      <c r="G14" s="78">
        <v>18079</v>
      </c>
      <c r="H14" s="78">
        <v>6.4</v>
      </c>
      <c r="I14" s="78">
        <v>11569</v>
      </c>
      <c r="J14" s="78">
        <v>7.8</v>
      </c>
      <c r="K14" s="78">
        <v>53253</v>
      </c>
      <c r="L14" s="78">
        <v>3.7</v>
      </c>
    </row>
    <row r="15" spans="1:12">
      <c r="A15" s="76"/>
      <c r="B15" s="78" t="s">
        <v>0</v>
      </c>
      <c r="C15" s="78">
        <v>3804</v>
      </c>
      <c r="D15" s="78"/>
      <c r="E15" s="78">
        <v>81134</v>
      </c>
      <c r="F15" s="78"/>
      <c r="G15" s="78">
        <v>157816</v>
      </c>
      <c r="H15" s="78"/>
      <c r="I15" s="78">
        <v>76726</v>
      </c>
      <c r="J15" s="78"/>
      <c r="K15" s="78">
        <v>319481</v>
      </c>
      <c r="L15" s="78"/>
    </row>
    <row r="16" spans="1:12">
      <c r="A16" s="76" t="s">
        <v>14</v>
      </c>
      <c r="B16" s="78" t="s">
        <v>1625</v>
      </c>
      <c r="C16" s="78">
        <v>532</v>
      </c>
      <c r="D16" s="78" t="s">
        <v>1640</v>
      </c>
      <c r="E16" s="78">
        <v>23956</v>
      </c>
      <c r="F16" s="78">
        <v>7.1</v>
      </c>
      <c r="G16" s="78">
        <v>52734</v>
      </c>
      <c r="H16" s="78">
        <v>4.8</v>
      </c>
      <c r="I16" s="78">
        <v>23755</v>
      </c>
      <c r="J16" s="78">
        <v>7.1</v>
      </c>
      <c r="K16" s="78">
        <v>100977</v>
      </c>
      <c r="L16" s="78">
        <v>3.4</v>
      </c>
    </row>
    <row r="17" spans="1:12">
      <c r="A17" s="76"/>
      <c r="B17" s="78" t="s">
        <v>1624</v>
      </c>
      <c r="C17" s="78">
        <v>899</v>
      </c>
      <c r="D17" s="78" t="s">
        <v>1642</v>
      </c>
      <c r="E17" s="78">
        <v>9196</v>
      </c>
      <c r="F17" s="78">
        <v>12.1</v>
      </c>
      <c r="G17" s="78">
        <v>7095</v>
      </c>
      <c r="H17" s="78">
        <v>13.6</v>
      </c>
      <c r="I17" s="78">
        <v>6616</v>
      </c>
      <c r="J17" s="78">
        <v>13.8</v>
      </c>
      <c r="K17" s="78">
        <v>23806</v>
      </c>
      <c r="L17" s="78">
        <v>7.4</v>
      </c>
    </row>
    <row r="18" spans="1:12">
      <c r="A18" s="76"/>
      <c r="B18" s="78" t="s">
        <v>0</v>
      </c>
      <c r="C18" s="78">
        <v>1431</v>
      </c>
      <c r="D18" s="78"/>
      <c r="E18" s="78">
        <v>33152</v>
      </c>
      <c r="F18" s="78"/>
      <c r="G18" s="78">
        <v>59829</v>
      </c>
      <c r="H18" s="78"/>
      <c r="I18" s="78">
        <v>30371</v>
      </c>
      <c r="J18" s="78"/>
      <c r="K18" s="78">
        <v>124783</v>
      </c>
      <c r="L18" s="78"/>
    </row>
    <row r="19" spans="1:12">
      <c r="A19" s="76" t="s">
        <v>16</v>
      </c>
      <c r="B19" s="78" t="s">
        <v>1625</v>
      </c>
      <c r="C19" s="78">
        <v>153</v>
      </c>
      <c r="D19" s="78" t="s">
        <v>1641</v>
      </c>
      <c r="E19" s="78">
        <v>7239</v>
      </c>
      <c r="F19" s="78">
        <v>12.5</v>
      </c>
      <c r="G19" s="78">
        <v>16754</v>
      </c>
      <c r="H19" s="78">
        <v>8.1999999999999993</v>
      </c>
      <c r="I19" s="78">
        <v>6796</v>
      </c>
      <c r="J19" s="78">
        <v>12.8</v>
      </c>
      <c r="K19" s="78">
        <v>30942</v>
      </c>
      <c r="L19" s="78">
        <v>6</v>
      </c>
    </row>
    <row r="20" spans="1:12">
      <c r="A20" s="76"/>
      <c r="B20" s="78" t="s">
        <v>1624</v>
      </c>
      <c r="C20" s="78" t="s">
        <v>74</v>
      </c>
      <c r="D20" s="78" t="s">
        <v>1688</v>
      </c>
      <c r="E20" s="78">
        <v>1596</v>
      </c>
      <c r="F20" s="78" t="s">
        <v>1644</v>
      </c>
      <c r="G20" s="78">
        <v>1245</v>
      </c>
      <c r="H20" s="78" t="s">
        <v>1645</v>
      </c>
      <c r="I20" s="78">
        <v>1363</v>
      </c>
      <c r="J20" s="78" t="s">
        <v>1646</v>
      </c>
      <c r="K20" s="78">
        <v>4321</v>
      </c>
      <c r="L20" s="78">
        <v>18</v>
      </c>
    </row>
    <row r="21" spans="1:12">
      <c r="A21" s="76"/>
      <c r="B21" s="78" t="s">
        <v>0</v>
      </c>
      <c r="C21" s="78">
        <v>269</v>
      </c>
      <c r="D21" s="78"/>
      <c r="E21" s="78">
        <v>8836</v>
      </c>
      <c r="F21" s="78"/>
      <c r="G21" s="78">
        <v>17999</v>
      </c>
      <c r="H21" s="78"/>
      <c r="I21" s="78">
        <v>8159</v>
      </c>
      <c r="J21" s="78"/>
      <c r="K21" s="78">
        <v>35263</v>
      </c>
      <c r="L21" s="78"/>
    </row>
    <row r="22" spans="1:12">
      <c r="A22" s="76" t="s">
        <v>18</v>
      </c>
      <c r="B22" s="78" t="s">
        <v>1625</v>
      </c>
      <c r="C22" s="78">
        <v>395</v>
      </c>
      <c r="D22" s="78" t="s">
        <v>1642</v>
      </c>
      <c r="E22" s="78">
        <v>12701</v>
      </c>
      <c r="F22" s="78">
        <v>6.9</v>
      </c>
      <c r="G22" s="78">
        <v>35949</v>
      </c>
      <c r="H22" s="78">
        <v>4.0999999999999996</v>
      </c>
      <c r="I22" s="78">
        <v>24080</v>
      </c>
      <c r="J22" s="78">
        <v>5</v>
      </c>
      <c r="K22" s="78">
        <v>73125</v>
      </c>
      <c r="L22" s="78">
        <v>2.8</v>
      </c>
    </row>
    <row r="23" spans="1:12">
      <c r="A23" s="76"/>
      <c r="B23" s="78" t="s">
        <v>1624</v>
      </c>
      <c r="C23" s="78">
        <v>706</v>
      </c>
      <c r="D23" s="78" t="s">
        <v>1647</v>
      </c>
      <c r="E23" s="78">
        <v>5879</v>
      </c>
      <c r="F23" s="78">
        <v>11.1</v>
      </c>
      <c r="G23" s="78">
        <v>6928</v>
      </c>
      <c r="H23" s="78">
        <v>10</v>
      </c>
      <c r="I23" s="78">
        <v>10121</v>
      </c>
      <c r="J23" s="78">
        <v>8.1</v>
      </c>
      <c r="K23" s="78">
        <v>23634</v>
      </c>
      <c r="L23" s="78">
        <v>5.4</v>
      </c>
    </row>
    <row r="24" spans="1:12">
      <c r="A24" s="76"/>
      <c r="B24" s="78" t="s">
        <v>0</v>
      </c>
      <c r="C24" s="78">
        <v>1101</v>
      </c>
      <c r="D24" s="78"/>
      <c r="E24" s="78">
        <v>18580</v>
      </c>
      <c r="F24" s="78"/>
      <c r="G24" s="78">
        <v>42877</v>
      </c>
      <c r="H24" s="78"/>
      <c r="I24" s="78">
        <v>34201</v>
      </c>
      <c r="J24" s="78"/>
      <c r="K24" s="78">
        <v>96759</v>
      </c>
      <c r="L24" s="78"/>
    </row>
    <row r="25" spans="1:12">
      <c r="A25" s="76" t="s">
        <v>28</v>
      </c>
      <c r="B25" s="78" t="s">
        <v>1625</v>
      </c>
      <c r="C25" s="78">
        <v>2917</v>
      </c>
      <c r="D25" s="78">
        <v>14.5</v>
      </c>
      <c r="E25" s="78">
        <v>79472</v>
      </c>
      <c r="F25" s="78">
        <v>2.8</v>
      </c>
      <c r="G25" s="78">
        <v>224279</v>
      </c>
      <c r="H25" s="78">
        <v>1.6</v>
      </c>
      <c r="I25" s="78">
        <v>101474</v>
      </c>
      <c r="J25" s="78">
        <v>2.4</v>
      </c>
      <c r="K25" s="78">
        <v>408142</v>
      </c>
      <c r="L25" s="78">
        <v>1.2</v>
      </c>
    </row>
    <row r="26" spans="1:12">
      <c r="A26" s="76"/>
      <c r="B26" s="78" t="s">
        <v>1624</v>
      </c>
      <c r="C26" s="78">
        <v>4797</v>
      </c>
      <c r="D26" s="78">
        <v>12</v>
      </c>
      <c r="E26" s="78">
        <v>44339</v>
      </c>
      <c r="F26" s="78">
        <v>3.9</v>
      </c>
      <c r="G26" s="78">
        <v>41663</v>
      </c>
      <c r="H26" s="78">
        <v>4.0999999999999996</v>
      </c>
      <c r="I26" s="78">
        <v>25548</v>
      </c>
      <c r="J26" s="78">
        <v>5.0999999999999996</v>
      </c>
      <c r="K26" s="78">
        <v>116347</v>
      </c>
      <c r="L26" s="78">
        <v>2.4</v>
      </c>
    </row>
    <row r="27" spans="1:12">
      <c r="A27" s="76"/>
      <c r="B27" s="78" t="s">
        <v>0</v>
      </c>
      <c r="C27" s="78">
        <v>7714</v>
      </c>
      <c r="D27" s="78"/>
      <c r="E27" s="78">
        <v>123810</v>
      </c>
      <c r="F27" s="78"/>
      <c r="G27" s="78">
        <v>265942</v>
      </c>
      <c r="H27" s="78"/>
      <c r="I27" s="78">
        <v>127023</v>
      </c>
      <c r="J27" s="78"/>
      <c r="K27" s="78">
        <v>524489</v>
      </c>
      <c r="L27" s="78"/>
    </row>
    <row r="29" spans="1:12">
      <c r="A29" s="80"/>
    </row>
    <row r="30" spans="1:12">
      <c r="A30" s="76"/>
      <c r="B30" s="77"/>
      <c r="C30" s="77" t="s">
        <v>1620</v>
      </c>
      <c r="D30" s="77" t="s">
        <v>1639</v>
      </c>
      <c r="E30" s="77" t="s">
        <v>1621</v>
      </c>
      <c r="F30" s="77" t="s">
        <v>1639</v>
      </c>
      <c r="G30" s="77" t="s">
        <v>1622</v>
      </c>
      <c r="H30" s="77" t="s">
        <v>1639</v>
      </c>
      <c r="I30" s="77" t="s">
        <v>1623</v>
      </c>
      <c r="J30" s="77" t="s">
        <v>1639</v>
      </c>
      <c r="K30" s="77" t="s">
        <v>0</v>
      </c>
      <c r="L30" s="77" t="s">
        <v>1639</v>
      </c>
    </row>
    <row r="31" spans="1:12">
      <c r="A31" s="76" t="s">
        <v>47</v>
      </c>
      <c r="B31" s="78" t="s">
        <v>1625</v>
      </c>
      <c r="C31" s="78">
        <v>42511</v>
      </c>
      <c r="D31" s="78">
        <v>4.8</v>
      </c>
      <c r="E31" s="78">
        <v>1115266</v>
      </c>
      <c r="F31" s="78">
        <v>0.9</v>
      </c>
      <c r="G31" s="78">
        <v>2654206</v>
      </c>
      <c r="H31" s="78">
        <v>0.5</v>
      </c>
      <c r="I31" s="78">
        <v>1346016</v>
      </c>
      <c r="J31" s="78">
        <v>0.8</v>
      </c>
      <c r="K31" s="78">
        <v>5157999</v>
      </c>
      <c r="L31" s="78">
        <v>0.2</v>
      </c>
    </row>
    <row r="32" spans="1:12">
      <c r="A32" s="76"/>
      <c r="B32" s="78" t="s">
        <v>1624</v>
      </c>
      <c r="C32" s="78">
        <v>60006</v>
      </c>
      <c r="D32" s="78">
        <v>4.3</v>
      </c>
      <c r="E32" s="78">
        <v>576925</v>
      </c>
      <c r="F32" s="78">
        <v>1.3</v>
      </c>
      <c r="G32" s="78">
        <v>445784</v>
      </c>
      <c r="H32" s="78">
        <v>1.5</v>
      </c>
      <c r="I32" s="78">
        <v>421619</v>
      </c>
      <c r="J32" s="78">
        <v>1.6</v>
      </c>
      <c r="K32" s="78">
        <v>1504334</v>
      </c>
      <c r="L32" s="78">
        <v>0.8</v>
      </c>
    </row>
    <row r="33" spans="1:12">
      <c r="A33" s="76"/>
      <c r="B33" s="78" t="s">
        <v>0</v>
      </c>
      <c r="C33" s="78">
        <v>102517</v>
      </c>
      <c r="D33" s="78"/>
      <c r="E33" s="78">
        <v>1692191</v>
      </c>
      <c r="F33" s="78"/>
      <c r="G33" s="78">
        <v>3099990</v>
      </c>
      <c r="H33" s="78"/>
      <c r="I33" s="78">
        <v>1767635</v>
      </c>
      <c r="J33" s="78"/>
      <c r="K33" s="78">
        <v>6662333</v>
      </c>
      <c r="L33" s="78"/>
    </row>
    <row r="34" spans="1:12">
      <c r="A34" s="76" t="s">
        <v>10</v>
      </c>
      <c r="B34" s="78" t="s">
        <v>1625</v>
      </c>
      <c r="C34" s="78">
        <v>6866</v>
      </c>
      <c r="D34" s="78">
        <v>13.4</v>
      </c>
      <c r="E34" s="78">
        <v>147155</v>
      </c>
      <c r="F34" s="78">
        <v>2.9</v>
      </c>
      <c r="G34" s="78">
        <v>447611</v>
      </c>
      <c r="H34" s="78">
        <v>1.6</v>
      </c>
      <c r="I34" s="78">
        <v>280994</v>
      </c>
      <c r="J34" s="78">
        <v>2</v>
      </c>
      <c r="K34" s="78">
        <v>882626</v>
      </c>
      <c r="L34" s="78">
        <v>1.1000000000000001</v>
      </c>
    </row>
    <row r="35" spans="1:12">
      <c r="A35" s="76"/>
      <c r="B35" s="78" t="s">
        <v>1624</v>
      </c>
      <c r="C35" s="78">
        <v>10763</v>
      </c>
      <c r="D35" s="78">
        <v>11.5</v>
      </c>
      <c r="E35" s="78">
        <v>91826</v>
      </c>
      <c r="F35" s="78">
        <v>3.9</v>
      </c>
      <c r="G35" s="78">
        <v>86023</v>
      </c>
      <c r="H35" s="78">
        <v>4</v>
      </c>
      <c r="I35" s="78">
        <v>102682</v>
      </c>
      <c r="J35" s="78">
        <v>3.6</v>
      </c>
      <c r="K35" s="78">
        <v>291294</v>
      </c>
      <c r="L35" s="78">
        <v>2.2000000000000002</v>
      </c>
    </row>
    <row r="36" spans="1:12">
      <c r="A36" s="76"/>
      <c r="B36" s="78" t="s">
        <v>0</v>
      </c>
      <c r="C36" s="78">
        <v>17629</v>
      </c>
      <c r="D36" s="78"/>
      <c r="E36" s="78">
        <v>238981</v>
      </c>
      <c r="F36" s="78"/>
      <c r="G36" s="78">
        <v>533634</v>
      </c>
      <c r="H36" s="78"/>
      <c r="I36" s="78">
        <v>383676</v>
      </c>
      <c r="J36" s="78"/>
      <c r="K36" s="78">
        <v>1173920</v>
      </c>
      <c r="L36" s="78"/>
    </row>
    <row r="37" spans="1:12">
      <c r="A37" s="76" t="s">
        <v>11</v>
      </c>
      <c r="B37" s="78" t="s">
        <v>1625</v>
      </c>
      <c r="C37" s="78">
        <v>6104</v>
      </c>
      <c r="D37" s="78">
        <v>14</v>
      </c>
      <c r="E37" s="78">
        <v>148581</v>
      </c>
      <c r="F37" s="78">
        <v>2.8</v>
      </c>
      <c r="G37" s="78">
        <v>395407</v>
      </c>
      <c r="H37" s="78">
        <v>1.7</v>
      </c>
      <c r="I37" s="78">
        <v>171510</v>
      </c>
      <c r="J37" s="78">
        <v>2.6</v>
      </c>
      <c r="K37" s="78">
        <v>721602</v>
      </c>
      <c r="L37" s="78">
        <v>1.2</v>
      </c>
    </row>
    <row r="38" spans="1:12">
      <c r="A38" s="76"/>
      <c r="B38" s="78" t="s">
        <v>1624</v>
      </c>
      <c r="C38" s="78">
        <v>3684</v>
      </c>
      <c r="D38" s="78">
        <v>19.100000000000001</v>
      </c>
      <c r="E38" s="78">
        <v>44247</v>
      </c>
      <c r="F38" s="78">
        <v>5.5</v>
      </c>
      <c r="G38" s="78">
        <v>34825</v>
      </c>
      <c r="H38" s="78">
        <v>6.1</v>
      </c>
      <c r="I38" s="78">
        <v>30643</v>
      </c>
      <c r="J38" s="78">
        <v>6.7</v>
      </c>
      <c r="K38" s="78">
        <v>113399</v>
      </c>
      <c r="L38" s="78">
        <v>3.4</v>
      </c>
    </row>
    <row r="39" spans="1:12">
      <c r="A39" s="76"/>
      <c r="B39" s="78" t="s">
        <v>0</v>
      </c>
      <c r="C39" s="78">
        <v>9789</v>
      </c>
      <c r="D39" s="78"/>
      <c r="E39" s="78">
        <v>192829</v>
      </c>
      <c r="F39" s="78"/>
      <c r="G39" s="78">
        <v>430231</v>
      </c>
      <c r="H39" s="78"/>
      <c r="I39" s="78">
        <v>202152</v>
      </c>
      <c r="J39" s="78"/>
      <c r="K39" s="78">
        <v>835001</v>
      </c>
      <c r="L39" s="78"/>
    </row>
    <row r="40" spans="1:12">
      <c r="A40" s="76" t="s">
        <v>12</v>
      </c>
      <c r="B40" s="78" t="s">
        <v>1625</v>
      </c>
      <c r="C40" s="78">
        <v>1945</v>
      </c>
      <c r="D40" s="78">
        <v>17.8</v>
      </c>
      <c r="E40" s="78">
        <v>59389</v>
      </c>
      <c r="F40" s="78">
        <v>3.2</v>
      </c>
      <c r="G40" s="78">
        <v>139737</v>
      </c>
      <c r="H40" s="78">
        <v>2.1</v>
      </c>
      <c r="I40" s="78">
        <v>65157</v>
      </c>
      <c r="J40" s="78">
        <v>3</v>
      </c>
      <c r="K40" s="78">
        <v>266228</v>
      </c>
      <c r="L40" s="78">
        <v>1.5</v>
      </c>
    </row>
    <row r="41" spans="1:12">
      <c r="A41" s="76"/>
      <c r="B41" s="78" t="s">
        <v>1624</v>
      </c>
      <c r="C41" s="78">
        <v>1860</v>
      </c>
      <c r="D41" s="78">
        <v>19.5</v>
      </c>
      <c r="E41" s="78">
        <v>21745</v>
      </c>
      <c r="F41" s="78">
        <v>5.8</v>
      </c>
      <c r="G41" s="78">
        <v>18079</v>
      </c>
      <c r="H41" s="78">
        <v>6.4</v>
      </c>
      <c r="I41" s="78">
        <v>11569</v>
      </c>
      <c r="J41" s="78">
        <v>7.8</v>
      </c>
      <c r="K41" s="78">
        <v>53253</v>
      </c>
      <c r="L41" s="78">
        <v>3.7</v>
      </c>
    </row>
    <row r="42" spans="1:12">
      <c r="A42" s="76"/>
      <c r="B42" s="78" t="s">
        <v>0</v>
      </c>
      <c r="C42" s="78">
        <v>3804</v>
      </c>
      <c r="D42" s="78"/>
      <c r="E42" s="78">
        <v>81134</v>
      </c>
      <c r="F42" s="78"/>
      <c r="G42" s="78">
        <v>157816</v>
      </c>
      <c r="H42" s="78"/>
      <c r="I42" s="78">
        <v>76726</v>
      </c>
      <c r="J42" s="78"/>
      <c r="K42" s="78">
        <v>319481</v>
      </c>
      <c r="L42" s="78"/>
    </row>
    <row r="43" spans="1:12">
      <c r="A43" s="76" t="s">
        <v>13</v>
      </c>
      <c r="B43" s="78" t="s">
        <v>1625</v>
      </c>
      <c r="C43" s="78" t="s">
        <v>74</v>
      </c>
      <c r="D43" s="78" t="s">
        <v>1688</v>
      </c>
      <c r="E43" s="78">
        <v>8436</v>
      </c>
      <c r="F43" s="78">
        <v>12.3</v>
      </c>
      <c r="G43" s="78">
        <v>13470</v>
      </c>
      <c r="H43" s="78">
        <v>9.6</v>
      </c>
      <c r="I43" s="78">
        <v>4166</v>
      </c>
      <c r="J43" s="78">
        <v>17.100000000000001</v>
      </c>
      <c r="K43" s="78">
        <v>26140</v>
      </c>
      <c r="L43" s="78">
        <v>6.9</v>
      </c>
    </row>
    <row r="44" spans="1:12">
      <c r="A44" s="76"/>
      <c r="B44" s="78" t="s">
        <v>1624</v>
      </c>
      <c r="C44" s="78" t="s">
        <v>74</v>
      </c>
      <c r="D44" s="78" t="s">
        <v>1688</v>
      </c>
      <c r="E44" s="78">
        <v>1385</v>
      </c>
      <c r="F44" s="78">
        <v>33.799999999999997</v>
      </c>
      <c r="G44" s="78">
        <v>1404</v>
      </c>
      <c r="H44" s="78">
        <v>34.1</v>
      </c>
      <c r="I44" s="78">
        <v>504</v>
      </c>
      <c r="J44" s="78" t="s">
        <v>1681</v>
      </c>
      <c r="K44" s="78">
        <v>3350</v>
      </c>
      <c r="L44" s="78">
        <v>21.9</v>
      </c>
    </row>
    <row r="45" spans="1:12">
      <c r="A45" s="76"/>
      <c r="B45" s="78" t="s">
        <v>0</v>
      </c>
      <c r="C45" s="78">
        <v>125</v>
      </c>
      <c r="D45" s="78"/>
      <c r="E45" s="78">
        <v>9821</v>
      </c>
      <c r="F45" s="78"/>
      <c r="G45" s="78">
        <v>14874</v>
      </c>
      <c r="H45" s="78"/>
      <c r="I45" s="78">
        <v>4670</v>
      </c>
      <c r="J45" s="78"/>
      <c r="K45" s="78">
        <v>29490</v>
      </c>
      <c r="L45" s="78"/>
    </row>
    <row r="46" spans="1:12">
      <c r="A46" s="76" t="s">
        <v>14</v>
      </c>
      <c r="B46" s="78" t="s">
        <v>1625</v>
      </c>
      <c r="C46" s="78">
        <v>532</v>
      </c>
      <c r="D46" s="78" t="s">
        <v>1640</v>
      </c>
      <c r="E46" s="78">
        <v>23956</v>
      </c>
      <c r="F46" s="78">
        <v>7.1</v>
      </c>
      <c r="G46" s="78">
        <v>52734</v>
      </c>
      <c r="H46" s="78">
        <v>4.8</v>
      </c>
      <c r="I46" s="78">
        <v>23755</v>
      </c>
      <c r="J46" s="78">
        <v>7.1</v>
      </c>
      <c r="K46" s="78">
        <v>100977</v>
      </c>
      <c r="L46" s="78">
        <v>3.4</v>
      </c>
    </row>
    <row r="47" spans="1:12">
      <c r="A47" s="76"/>
      <c r="B47" s="78" t="s">
        <v>1624</v>
      </c>
      <c r="C47" s="78">
        <v>899</v>
      </c>
      <c r="D47" s="78">
        <v>38.6</v>
      </c>
      <c r="E47" s="78">
        <v>9196</v>
      </c>
      <c r="F47" s="78">
        <v>12.1</v>
      </c>
      <c r="G47" s="78">
        <v>7095</v>
      </c>
      <c r="H47" s="78">
        <v>13.6</v>
      </c>
      <c r="I47" s="78">
        <v>6616</v>
      </c>
      <c r="J47" s="78">
        <v>13.8</v>
      </c>
      <c r="K47" s="78">
        <v>23806</v>
      </c>
      <c r="L47" s="78">
        <v>7.4</v>
      </c>
    </row>
    <row r="48" spans="1:12">
      <c r="A48" s="76"/>
      <c r="B48" s="78" t="s">
        <v>0</v>
      </c>
      <c r="C48" s="78">
        <v>1431</v>
      </c>
      <c r="D48" s="78"/>
      <c r="E48" s="78">
        <v>33152</v>
      </c>
      <c r="F48" s="78"/>
      <c r="G48" s="78">
        <v>59829</v>
      </c>
      <c r="H48" s="78"/>
      <c r="I48" s="78">
        <v>30371</v>
      </c>
      <c r="J48" s="78"/>
      <c r="K48" s="78">
        <v>124783</v>
      </c>
      <c r="L48" s="78"/>
    </row>
    <row r="49" spans="1:12">
      <c r="A49" s="76" t="s">
        <v>15</v>
      </c>
      <c r="B49" s="78" t="s">
        <v>1625</v>
      </c>
      <c r="C49" s="78">
        <v>137</v>
      </c>
      <c r="D49" s="78" t="s">
        <v>1666</v>
      </c>
      <c r="E49" s="78">
        <v>6247</v>
      </c>
      <c r="F49" s="78">
        <v>14.2</v>
      </c>
      <c r="G49" s="78">
        <v>13612</v>
      </c>
      <c r="H49" s="78">
        <v>9.6</v>
      </c>
      <c r="I49" s="78">
        <v>5716</v>
      </c>
      <c r="J49" s="78">
        <v>14.9</v>
      </c>
      <c r="K49" s="78">
        <v>25713</v>
      </c>
      <c r="L49" s="78">
        <v>7</v>
      </c>
    </row>
    <row r="50" spans="1:12">
      <c r="A50" s="76"/>
      <c r="B50" s="78" t="s">
        <v>1624</v>
      </c>
      <c r="C50" s="78">
        <v>260</v>
      </c>
      <c r="D50" s="78" t="s">
        <v>1667</v>
      </c>
      <c r="E50" s="78">
        <v>1411</v>
      </c>
      <c r="F50" s="78">
        <v>29.6</v>
      </c>
      <c r="G50" s="78">
        <v>1406</v>
      </c>
      <c r="H50" s="78">
        <v>30</v>
      </c>
      <c r="I50" s="78">
        <v>1096</v>
      </c>
      <c r="J50" s="78">
        <v>33.799999999999997</v>
      </c>
      <c r="K50" s="78">
        <v>4174</v>
      </c>
      <c r="L50" s="78">
        <v>17.3</v>
      </c>
    </row>
    <row r="51" spans="1:12">
      <c r="A51" s="76"/>
      <c r="B51" s="78" t="s">
        <v>0</v>
      </c>
      <c r="C51" s="78">
        <v>398</v>
      </c>
      <c r="D51" s="78"/>
      <c r="E51" s="78">
        <v>7659</v>
      </c>
      <c r="F51" s="78"/>
      <c r="G51" s="78">
        <v>15019</v>
      </c>
      <c r="H51" s="78"/>
      <c r="I51" s="78">
        <v>6812</v>
      </c>
      <c r="J51" s="78"/>
      <c r="K51" s="78">
        <v>29887</v>
      </c>
      <c r="L51" s="78"/>
    </row>
    <row r="52" spans="1:12">
      <c r="A52" s="76" t="s">
        <v>16</v>
      </c>
      <c r="B52" s="78" t="s">
        <v>1625</v>
      </c>
      <c r="C52" s="78">
        <v>153</v>
      </c>
      <c r="D52" s="78" t="s">
        <v>1641</v>
      </c>
      <c r="E52" s="78">
        <v>7239</v>
      </c>
      <c r="F52" s="78">
        <v>12.5</v>
      </c>
      <c r="G52" s="78">
        <v>16754</v>
      </c>
      <c r="H52" s="78">
        <v>8.1999999999999993</v>
      </c>
      <c r="I52" s="78">
        <v>6796</v>
      </c>
      <c r="J52" s="78">
        <v>12.8</v>
      </c>
      <c r="K52" s="78">
        <v>30942</v>
      </c>
      <c r="L52" s="78">
        <v>6</v>
      </c>
    </row>
    <row r="53" spans="1:12">
      <c r="A53" s="76"/>
      <c r="B53" s="78" t="s">
        <v>1624</v>
      </c>
      <c r="C53" s="78" t="s">
        <v>74</v>
      </c>
      <c r="D53" s="78" t="s">
        <v>1688</v>
      </c>
      <c r="E53" s="78">
        <v>1596</v>
      </c>
      <c r="F53" s="78">
        <v>29.4</v>
      </c>
      <c r="G53" s="78">
        <v>1245</v>
      </c>
      <c r="H53" s="78">
        <v>33.799999999999997</v>
      </c>
      <c r="I53" s="78">
        <v>1363</v>
      </c>
      <c r="J53" s="78">
        <v>32</v>
      </c>
      <c r="K53" s="78">
        <v>4321</v>
      </c>
      <c r="L53" s="78">
        <v>18</v>
      </c>
    </row>
    <row r="54" spans="1:12">
      <c r="A54" s="76"/>
      <c r="B54" s="78" t="s">
        <v>0</v>
      </c>
      <c r="C54" s="78">
        <v>269</v>
      </c>
      <c r="D54" s="78"/>
      <c r="E54" s="78">
        <v>8836</v>
      </c>
      <c r="F54" s="78"/>
      <c r="G54" s="78">
        <v>17999</v>
      </c>
      <c r="H54" s="78"/>
      <c r="I54" s="78">
        <v>8159</v>
      </c>
      <c r="J54" s="78"/>
      <c r="K54" s="78">
        <v>35263</v>
      </c>
      <c r="L54" s="78"/>
    </row>
    <row r="55" spans="1:12">
      <c r="A55" s="76" t="s">
        <v>17</v>
      </c>
      <c r="B55" s="78" t="s">
        <v>1625</v>
      </c>
      <c r="C55" s="78">
        <v>354</v>
      </c>
      <c r="D55" s="78" t="s">
        <v>1670</v>
      </c>
      <c r="E55" s="78">
        <v>6713</v>
      </c>
      <c r="F55" s="78">
        <v>13.4</v>
      </c>
      <c r="G55" s="78">
        <v>14345</v>
      </c>
      <c r="H55" s="78">
        <v>9.3000000000000007</v>
      </c>
      <c r="I55" s="78">
        <v>4667</v>
      </c>
      <c r="J55" s="78">
        <v>16.5</v>
      </c>
      <c r="K55" s="78">
        <v>26079</v>
      </c>
      <c r="L55" s="78">
        <v>6.9</v>
      </c>
    </row>
    <row r="56" spans="1:12">
      <c r="A56" s="76"/>
      <c r="B56" s="78" t="s">
        <v>1624</v>
      </c>
      <c r="C56" s="78">
        <v>442</v>
      </c>
      <c r="D56" s="78" t="s">
        <v>1671</v>
      </c>
      <c r="E56" s="78">
        <v>3687</v>
      </c>
      <c r="F56" s="78">
        <v>18.600000000000001</v>
      </c>
      <c r="G56" s="78">
        <v>2300</v>
      </c>
      <c r="H56" s="78">
        <v>24</v>
      </c>
      <c r="I56" s="78">
        <v>570</v>
      </c>
      <c r="J56" s="78" t="s">
        <v>1662</v>
      </c>
      <c r="K56" s="78">
        <v>6999</v>
      </c>
      <c r="L56" s="78">
        <v>13.5</v>
      </c>
    </row>
    <row r="57" spans="1:12">
      <c r="A57" s="76"/>
      <c r="B57" s="78" t="s">
        <v>0</v>
      </c>
      <c r="C57" s="78">
        <v>796</v>
      </c>
      <c r="D57" s="78"/>
      <c r="E57" s="78">
        <v>10400</v>
      </c>
      <c r="F57" s="78"/>
      <c r="G57" s="78">
        <v>16645</v>
      </c>
      <c r="H57" s="78"/>
      <c r="I57" s="78">
        <v>5237</v>
      </c>
      <c r="J57" s="78"/>
      <c r="K57" s="78">
        <v>33078</v>
      </c>
      <c r="L57" s="78"/>
    </row>
    <row r="58" spans="1:12">
      <c r="A58" s="76" t="s">
        <v>18</v>
      </c>
      <c r="B58" s="78" t="s">
        <v>1625</v>
      </c>
      <c r="C58" s="78">
        <v>395</v>
      </c>
      <c r="D58" s="78">
        <v>38.6</v>
      </c>
      <c r="E58" s="78">
        <v>12701</v>
      </c>
      <c r="F58" s="78">
        <v>6.9</v>
      </c>
      <c r="G58" s="78">
        <v>35949</v>
      </c>
      <c r="H58" s="78">
        <v>4.0999999999999996</v>
      </c>
      <c r="I58" s="78">
        <v>24080</v>
      </c>
      <c r="J58" s="78">
        <v>5</v>
      </c>
      <c r="K58" s="78">
        <v>73125</v>
      </c>
      <c r="L58" s="78">
        <v>2.8</v>
      </c>
    </row>
    <row r="59" spans="1:12">
      <c r="A59" s="76"/>
      <c r="B59" s="78" t="s">
        <v>1624</v>
      </c>
      <c r="C59" s="78">
        <v>706</v>
      </c>
      <c r="D59" s="78">
        <v>30.8</v>
      </c>
      <c r="E59" s="78">
        <v>5879</v>
      </c>
      <c r="F59" s="78">
        <v>11.1</v>
      </c>
      <c r="G59" s="78">
        <v>6928</v>
      </c>
      <c r="H59" s="78">
        <v>10</v>
      </c>
      <c r="I59" s="78">
        <v>10121</v>
      </c>
      <c r="J59" s="78">
        <v>8.1</v>
      </c>
      <c r="K59" s="78">
        <v>23634</v>
      </c>
      <c r="L59" s="78">
        <v>5.4</v>
      </c>
    </row>
    <row r="60" spans="1:12">
      <c r="A60" s="76"/>
      <c r="B60" s="78" t="s">
        <v>0</v>
      </c>
      <c r="C60" s="78">
        <v>1101</v>
      </c>
      <c r="D60" s="78"/>
      <c r="E60" s="78">
        <v>18580</v>
      </c>
      <c r="F60" s="78"/>
      <c r="G60" s="78">
        <v>42877</v>
      </c>
      <c r="H60" s="78"/>
      <c r="I60" s="78">
        <v>34201</v>
      </c>
      <c r="J60" s="78"/>
      <c r="K60" s="78">
        <v>96759</v>
      </c>
      <c r="L60" s="78"/>
    </row>
    <row r="61" spans="1:12">
      <c r="A61" s="76" t="s">
        <v>19</v>
      </c>
      <c r="B61" s="78" t="s">
        <v>1625</v>
      </c>
      <c r="C61" s="78">
        <v>1346</v>
      </c>
      <c r="D61" s="78">
        <v>30</v>
      </c>
      <c r="E61" s="78">
        <v>53708</v>
      </c>
      <c r="F61" s="78">
        <v>4.7</v>
      </c>
      <c r="G61" s="78">
        <v>88193</v>
      </c>
      <c r="H61" s="78">
        <v>3.7</v>
      </c>
      <c r="I61" s="78">
        <v>46546</v>
      </c>
      <c r="J61" s="78">
        <v>5.0999999999999996</v>
      </c>
      <c r="K61" s="78">
        <v>189793</v>
      </c>
      <c r="L61" s="78">
        <v>2.5</v>
      </c>
    </row>
    <row r="62" spans="1:12">
      <c r="A62" s="76"/>
      <c r="B62" s="78" t="s">
        <v>1624</v>
      </c>
      <c r="C62" s="78">
        <v>1975</v>
      </c>
      <c r="D62" s="78">
        <v>26.3</v>
      </c>
      <c r="E62" s="78">
        <v>22347</v>
      </c>
      <c r="F62" s="78">
        <v>7.8</v>
      </c>
      <c r="G62" s="78">
        <v>11122</v>
      </c>
      <c r="H62" s="78">
        <v>11.1</v>
      </c>
      <c r="I62" s="78">
        <v>9728</v>
      </c>
      <c r="J62" s="78">
        <v>11.8</v>
      </c>
      <c r="K62" s="78">
        <v>45171</v>
      </c>
      <c r="L62" s="78">
        <v>5.5</v>
      </c>
    </row>
    <row r="63" spans="1:12">
      <c r="A63" s="76"/>
      <c r="B63" s="78" t="s">
        <v>0</v>
      </c>
      <c r="C63" s="78">
        <v>3321</v>
      </c>
      <c r="D63" s="78"/>
      <c r="E63" s="78">
        <v>76055</v>
      </c>
      <c r="F63" s="78"/>
      <c r="G63" s="78">
        <v>99314</v>
      </c>
      <c r="H63" s="78"/>
      <c r="I63" s="78">
        <v>56274</v>
      </c>
      <c r="J63" s="78"/>
      <c r="K63" s="78">
        <v>234964</v>
      </c>
      <c r="L63" s="78"/>
    </row>
    <row r="64" spans="1:12">
      <c r="A64" s="76" t="s">
        <v>20</v>
      </c>
      <c r="B64" s="78" t="s">
        <v>1625</v>
      </c>
      <c r="C64" s="78">
        <v>1313</v>
      </c>
      <c r="D64" s="78">
        <v>30.7</v>
      </c>
      <c r="E64" s="78">
        <v>37296</v>
      </c>
      <c r="F64" s="78">
        <v>5.7</v>
      </c>
      <c r="G64" s="78">
        <v>98500</v>
      </c>
      <c r="H64" s="78">
        <v>3.5</v>
      </c>
      <c r="I64" s="78">
        <v>39102</v>
      </c>
      <c r="J64" s="78">
        <v>5.5</v>
      </c>
      <c r="K64" s="78">
        <v>176211</v>
      </c>
      <c r="L64" s="78">
        <v>2.6</v>
      </c>
    </row>
    <row r="65" spans="1:12">
      <c r="A65" s="76"/>
      <c r="B65" s="78" t="s">
        <v>1624</v>
      </c>
      <c r="C65" s="78">
        <v>1871</v>
      </c>
      <c r="D65" s="78">
        <v>27.6</v>
      </c>
      <c r="E65" s="78">
        <v>17047</v>
      </c>
      <c r="F65" s="78">
        <v>9.1999999999999993</v>
      </c>
      <c r="G65" s="78">
        <v>16595</v>
      </c>
      <c r="H65" s="78">
        <v>9.1999999999999993</v>
      </c>
      <c r="I65" s="78">
        <v>6888</v>
      </c>
      <c r="J65" s="78">
        <v>13.8</v>
      </c>
      <c r="K65" s="78">
        <v>42401</v>
      </c>
      <c r="L65" s="78">
        <v>5.7</v>
      </c>
    </row>
    <row r="66" spans="1:12">
      <c r="A66" s="76"/>
      <c r="B66" s="78" t="s">
        <v>0</v>
      </c>
      <c r="C66" s="78">
        <v>3184</v>
      </c>
      <c r="D66" s="78"/>
      <c r="E66" s="78">
        <v>54343</v>
      </c>
      <c r="F66" s="78"/>
      <c r="G66" s="78">
        <v>115095</v>
      </c>
      <c r="H66" s="78"/>
      <c r="I66" s="78">
        <v>45990</v>
      </c>
      <c r="J66" s="78"/>
      <c r="K66" s="78">
        <v>218612</v>
      </c>
      <c r="L66" s="78"/>
    </row>
    <row r="67" spans="1:12">
      <c r="A67" s="76" t="s">
        <v>21</v>
      </c>
      <c r="B67" s="78" t="s">
        <v>1625</v>
      </c>
      <c r="C67" s="78">
        <v>995</v>
      </c>
      <c r="D67" s="78">
        <v>35.9</v>
      </c>
      <c r="E67" s="78">
        <v>20868</v>
      </c>
      <c r="F67" s="78">
        <v>7.9</v>
      </c>
      <c r="G67" s="78">
        <v>50918</v>
      </c>
      <c r="H67" s="78">
        <v>5</v>
      </c>
      <c r="I67" s="78">
        <v>34099</v>
      </c>
      <c r="J67" s="78">
        <v>6.1</v>
      </c>
      <c r="K67" s="78">
        <v>106880</v>
      </c>
      <c r="L67" s="78">
        <v>3.4</v>
      </c>
    </row>
    <row r="68" spans="1:12">
      <c r="A68" s="76"/>
      <c r="B68" s="78" t="s">
        <v>1624</v>
      </c>
      <c r="C68" s="78">
        <v>2034</v>
      </c>
      <c r="D68" s="78">
        <v>27.2</v>
      </c>
      <c r="E68" s="78">
        <v>16985</v>
      </c>
      <c r="F68" s="78">
        <v>9.4</v>
      </c>
      <c r="G68" s="78">
        <v>12736</v>
      </c>
      <c r="H68" s="78">
        <v>10.8</v>
      </c>
      <c r="I68" s="78">
        <v>20698</v>
      </c>
      <c r="J68" s="78">
        <v>8.5</v>
      </c>
      <c r="K68" s="78">
        <v>52453</v>
      </c>
      <c r="L68" s="78">
        <v>5.3</v>
      </c>
    </row>
    <row r="69" spans="1:12">
      <c r="A69" s="76"/>
      <c r="B69" s="78" t="s">
        <v>0</v>
      </c>
      <c r="C69" s="78">
        <v>3028</v>
      </c>
      <c r="D69" s="78"/>
      <c r="E69" s="78">
        <v>37853</v>
      </c>
      <c r="F69" s="78"/>
      <c r="G69" s="78">
        <v>63654</v>
      </c>
      <c r="H69" s="78"/>
      <c r="I69" s="78">
        <v>54797</v>
      </c>
      <c r="J69" s="78"/>
      <c r="K69" s="78">
        <v>159333</v>
      </c>
      <c r="L69" s="78"/>
    </row>
    <row r="70" spans="1:12">
      <c r="A70" s="76" t="s">
        <v>22</v>
      </c>
      <c r="B70" s="78" t="s">
        <v>1625</v>
      </c>
      <c r="C70" s="78">
        <v>1163</v>
      </c>
      <c r="D70" s="78">
        <v>32.299999999999997</v>
      </c>
      <c r="E70" s="78">
        <v>36114</v>
      </c>
      <c r="F70" s="78">
        <v>5.8</v>
      </c>
      <c r="G70" s="78">
        <v>103234</v>
      </c>
      <c r="H70" s="78">
        <v>3.4</v>
      </c>
      <c r="I70" s="78">
        <v>47915</v>
      </c>
      <c r="J70" s="78">
        <v>5</v>
      </c>
      <c r="K70" s="78">
        <v>188427</v>
      </c>
      <c r="L70" s="78">
        <v>2.5</v>
      </c>
    </row>
    <row r="71" spans="1:12">
      <c r="A71" s="76"/>
      <c r="B71" s="78" t="s">
        <v>1624</v>
      </c>
      <c r="C71" s="78">
        <v>1932</v>
      </c>
      <c r="D71" s="78">
        <v>27.4</v>
      </c>
      <c r="E71" s="78">
        <v>16632</v>
      </c>
      <c r="F71" s="78">
        <v>9.3000000000000007</v>
      </c>
      <c r="G71" s="78">
        <v>14778</v>
      </c>
      <c r="H71" s="78">
        <v>9.9</v>
      </c>
      <c r="I71" s="78">
        <v>11893</v>
      </c>
      <c r="J71" s="78">
        <v>10.7</v>
      </c>
      <c r="K71" s="78">
        <v>45235</v>
      </c>
      <c r="L71" s="78">
        <v>5.6</v>
      </c>
    </row>
    <row r="72" spans="1:12">
      <c r="A72" s="76"/>
      <c r="B72" s="78" t="s">
        <v>0</v>
      </c>
      <c r="C72" s="78">
        <v>3095</v>
      </c>
      <c r="D72" s="78"/>
      <c r="E72" s="78">
        <v>52746</v>
      </c>
      <c r="F72" s="78"/>
      <c r="G72" s="78">
        <v>118012</v>
      </c>
      <c r="H72" s="78"/>
      <c r="I72" s="78">
        <v>59808</v>
      </c>
      <c r="J72" s="78"/>
      <c r="K72" s="78">
        <v>233662</v>
      </c>
      <c r="L72" s="78"/>
    </row>
    <row r="73" spans="1:12">
      <c r="A73" s="76" t="s">
        <v>23</v>
      </c>
      <c r="B73" s="78" t="s">
        <v>1625</v>
      </c>
      <c r="C73" s="78">
        <v>158</v>
      </c>
      <c r="D73" s="78" t="s">
        <v>1673</v>
      </c>
      <c r="E73" s="78">
        <v>9635</v>
      </c>
      <c r="F73" s="78">
        <v>11.3</v>
      </c>
      <c r="G73" s="78">
        <v>27998</v>
      </c>
      <c r="H73" s="78">
        <v>6.6</v>
      </c>
      <c r="I73" s="78">
        <v>12514</v>
      </c>
      <c r="J73" s="78">
        <v>9.9</v>
      </c>
      <c r="K73" s="78">
        <v>50305</v>
      </c>
      <c r="L73" s="78">
        <v>4.9000000000000004</v>
      </c>
    </row>
    <row r="74" spans="1:12">
      <c r="A74" s="76"/>
      <c r="B74" s="78" t="s">
        <v>1624</v>
      </c>
      <c r="C74" s="78">
        <v>440</v>
      </c>
      <c r="D74" s="78" t="s">
        <v>1674</v>
      </c>
      <c r="E74" s="78">
        <v>5504</v>
      </c>
      <c r="F74" s="78">
        <v>15.5</v>
      </c>
      <c r="G74" s="78">
        <v>5914</v>
      </c>
      <c r="H74" s="78">
        <v>15</v>
      </c>
      <c r="I74" s="78">
        <v>3716</v>
      </c>
      <c r="J74" s="78">
        <v>18.3</v>
      </c>
      <c r="K74" s="78">
        <v>15574</v>
      </c>
      <c r="L74" s="78">
        <v>9.1999999999999993</v>
      </c>
    </row>
    <row r="75" spans="1:12">
      <c r="A75" s="76"/>
      <c r="B75" s="78" t="s">
        <v>0</v>
      </c>
      <c r="C75" s="78">
        <v>597</v>
      </c>
      <c r="D75" s="78"/>
      <c r="E75" s="78">
        <v>15139</v>
      </c>
      <c r="F75" s="78"/>
      <c r="G75" s="78">
        <v>33913</v>
      </c>
      <c r="H75" s="78"/>
      <c r="I75" s="78">
        <v>16230</v>
      </c>
      <c r="J75" s="78"/>
      <c r="K75" s="78">
        <v>65879</v>
      </c>
      <c r="L75" s="78"/>
    </row>
    <row r="76" spans="1:12">
      <c r="A76" s="76" t="s">
        <v>24</v>
      </c>
      <c r="B76" s="78" t="s">
        <v>1625</v>
      </c>
      <c r="C76" s="78">
        <v>133</v>
      </c>
      <c r="D76" s="78" t="s">
        <v>1675</v>
      </c>
      <c r="E76" s="78">
        <v>9832</v>
      </c>
      <c r="F76" s="78">
        <v>11.1</v>
      </c>
      <c r="G76" s="78">
        <v>20030</v>
      </c>
      <c r="H76" s="78">
        <v>7.8</v>
      </c>
      <c r="I76" s="78">
        <v>7988</v>
      </c>
      <c r="J76" s="78">
        <v>12.3</v>
      </c>
      <c r="K76" s="78">
        <v>37983</v>
      </c>
      <c r="L76" s="78">
        <v>5.6</v>
      </c>
    </row>
    <row r="77" spans="1:12">
      <c r="A77" s="76"/>
      <c r="B77" s="78" t="s">
        <v>1624</v>
      </c>
      <c r="C77" s="78">
        <v>315</v>
      </c>
      <c r="D77" s="78" t="s">
        <v>1676</v>
      </c>
      <c r="E77" s="78">
        <v>2444</v>
      </c>
      <c r="F77" s="78">
        <v>23.6</v>
      </c>
      <c r="G77" s="78">
        <v>2606</v>
      </c>
      <c r="H77" s="78">
        <v>23</v>
      </c>
      <c r="I77" s="78">
        <v>1244</v>
      </c>
      <c r="J77" s="78">
        <v>33</v>
      </c>
      <c r="K77" s="78">
        <v>6609</v>
      </c>
      <c r="L77" s="78">
        <v>14.4</v>
      </c>
    </row>
    <row r="78" spans="1:12">
      <c r="A78" s="76"/>
      <c r="B78" s="78" t="s">
        <v>0</v>
      </c>
      <c r="C78" s="78">
        <v>448</v>
      </c>
      <c r="D78" s="78"/>
      <c r="E78" s="78">
        <v>12276</v>
      </c>
      <c r="F78" s="78"/>
      <c r="G78" s="78">
        <v>22636</v>
      </c>
      <c r="H78" s="78"/>
      <c r="I78" s="78">
        <v>9233</v>
      </c>
      <c r="J78" s="78"/>
      <c r="K78" s="78">
        <v>44592</v>
      </c>
      <c r="L78" s="78"/>
    </row>
    <row r="79" spans="1:12">
      <c r="A79" s="76" t="s">
        <v>25</v>
      </c>
      <c r="B79" s="78" t="s">
        <v>1625</v>
      </c>
      <c r="C79" s="78" t="s">
        <v>74</v>
      </c>
      <c r="D79" s="78" t="s">
        <v>1688</v>
      </c>
      <c r="E79" s="78">
        <v>3329</v>
      </c>
      <c r="F79" s="78">
        <v>20.3</v>
      </c>
      <c r="G79" s="78">
        <v>6497</v>
      </c>
      <c r="H79" s="78">
        <v>14.4</v>
      </c>
      <c r="I79" s="78">
        <v>1944</v>
      </c>
      <c r="J79" s="78">
        <v>26.2</v>
      </c>
      <c r="K79" s="78">
        <v>11875</v>
      </c>
      <c r="L79" s="78">
        <v>10.7</v>
      </c>
    </row>
    <row r="80" spans="1:12">
      <c r="A80" s="76"/>
      <c r="B80" s="78" t="s">
        <v>1624</v>
      </c>
      <c r="C80" s="78" t="s">
        <v>74</v>
      </c>
      <c r="D80" s="78" t="s">
        <v>1688</v>
      </c>
      <c r="E80" s="78">
        <v>401</v>
      </c>
      <c r="F80" s="78" t="s">
        <v>1682</v>
      </c>
      <c r="G80" s="78">
        <v>450</v>
      </c>
      <c r="H80" s="78" t="s">
        <v>1683</v>
      </c>
      <c r="I80" s="78">
        <v>168</v>
      </c>
      <c r="J80" s="78" t="s">
        <v>1684</v>
      </c>
      <c r="K80" s="78">
        <v>1066</v>
      </c>
      <c r="L80" s="78">
        <v>40.200000000000003</v>
      </c>
    </row>
    <row r="81" spans="1:12">
      <c r="A81" s="76"/>
      <c r="B81" s="78" t="s">
        <v>0</v>
      </c>
      <c r="C81" s="78">
        <v>151</v>
      </c>
      <c r="D81" s="78"/>
      <c r="E81" s="78">
        <v>3731</v>
      </c>
      <c r="F81" s="78"/>
      <c r="G81" s="78">
        <v>6947</v>
      </c>
      <c r="H81" s="78"/>
      <c r="I81" s="78">
        <v>2113</v>
      </c>
      <c r="J81" s="78"/>
      <c r="K81" s="78">
        <v>12941</v>
      </c>
      <c r="L81" s="78"/>
    </row>
    <row r="82" spans="1:12">
      <c r="A82" s="76" t="s">
        <v>26</v>
      </c>
      <c r="B82" s="78" t="s">
        <v>1625</v>
      </c>
      <c r="C82" s="78">
        <v>2646</v>
      </c>
      <c r="D82" s="78">
        <v>21.6</v>
      </c>
      <c r="E82" s="78">
        <v>71700</v>
      </c>
      <c r="F82" s="78">
        <v>4.0999999999999996</v>
      </c>
      <c r="G82" s="78">
        <v>171705</v>
      </c>
      <c r="H82" s="78">
        <v>2.6</v>
      </c>
      <c r="I82" s="78">
        <v>68694</v>
      </c>
      <c r="J82" s="78">
        <v>4.2</v>
      </c>
      <c r="K82" s="78">
        <v>314745</v>
      </c>
      <c r="L82" s="78">
        <v>1.9</v>
      </c>
    </row>
    <row r="83" spans="1:12">
      <c r="A83" s="76"/>
      <c r="B83" s="78" t="s">
        <v>1624</v>
      </c>
      <c r="C83" s="78">
        <v>4847</v>
      </c>
      <c r="D83" s="78">
        <v>17.2</v>
      </c>
      <c r="E83" s="78">
        <v>33488</v>
      </c>
      <c r="F83" s="78">
        <v>6.6</v>
      </c>
      <c r="G83" s="78">
        <v>32941</v>
      </c>
      <c r="H83" s="78">
        <v>6.6</v>
      </c>
      <c r="I83" s="78">
        <v>18272</v>
      </c>
      <c r="J83" s="78">
        <v>8.8000000000000007</v>
      </c>
      <c r="K83" s="78">
        <v>89549</v>
      </c>
      <c r="L83" s="78">
        <v>4</v>
      </c>
    </row>
    <row r="84" spans="1:12">
      <c r="A84" s="76"/>
      <c r="B84" s="78" t="s">
        <v>0</v>
      </c>
      <c r="C84" s="78">
        <v>7493</v>
      </c>
      <c r="D84" s="78"/>
      <c r="E84" s="78">
        <v>105188</v>
      </c>
      <c r="F84" s="78"/>
      <c r="G84" s="78">
        <v>204647</v>
      </c>
      <c r="H84" s="78"/>
      <c r="I84" s="78">
        <v>86966</v>
      </c>
      <c r="J84" s="78"/>
      <c r="K84" s="78">
        <v>404294</v>
      </c>
      <c r="L84" s="78"/>
    </row>
    <row r="85" spans="1:12">
      <c r="A85" s="76" t="s">
        <v>27</v>
      </c>
      <c r="B85" s="78" t="s">
        <v>1625</v>
      </c>
      <c r="C85" s="78">
        <v>864</v>
      </c>
      <c r="D85" s="78">
        <v>37.9</v>
      </c>
      <c r="E85" s="78">
        <v>31409</v>
      </c>
      <c r="F85" s="78">
        <v>6.2</v>
      </c>
      <c r="G85" s="78">
        <v>74651</v>
      </c>
      <c r="H85" s="78">
        <v>4</v>
      </c>
      <c r="I85" s="78">
        <v>29378</v>
      </c>
      <c r="J85" s="78">
        <v>6.4</v>
      </c>
      <c r="K85" s="78">
        <v>136301</v>
      </c>
      <c r="L85" s="78">
        <v>3</v>
      </c>
    </row>
    <row r="86" spans="1:12">
      <c r="A86" s="76"/>
      <c r="B86" s="78" t="s">
        <v>1624</v>
      </c>
      <c r="C86" s="78">
        <v>1405</v>
      </c>
      <c r="D86" s="78">
        <v>31.8</v>
      </c>
      <c r="E86" s="78">
        <v>11127</v>
      </c>
      <c r="F86" s="78">
        <v>11.4</v>
      </c>
      <c r="G86" s="78">
        <v>10005</v>
      </c>
      <c r="H86" s="78">
        <v>11.9</v>
      </c>
      <c r="I86" s="78">
        <v>5498</v>
      </c>
      <c r="J86" s="78">
        <v>16</v>
      </c>
      <c r="K86" s="78">
        <v>28035</v>
      </c>
      <c r="L86" s="78">
        <v>7.1</v>
      </c>
    </row>
    <row r="87" spans="1:12">
      <c r="A87" s="76"/>
      <c r="B87" s="78" t="s">
        <v>0</v>
      </c>
      <c r="C87" s="78">
        <v>2268</v>
      </c>
      <c r="D87" s="78"/>
      <c r="E87" s="78">
        <v>42536</v>
      </c>
      <c r="F87" s="78"/>
      <c r="G87" s="78">
        <v>84656</v>
      </c>
      <c r="H87" s="78"/>
      <c r="I87" s="78">
        <v>34876</v>
      </c>
      <c r="J87" s="78"/>
      <c r="K87" s="78">
        <v>164336</v>
      </c>
      <c r="L87" s="78"/>
    </row>
    <row r="88" spans="1:12">
      <c r="A88" s="76" t="s">
        <v>28</v>
      </c>
      <c r="B88" s="78" t="s">
        <v>1625</v>
      </c>
      <c r="C88" s="78">
        <v>2917</v>
      </c>
      <c r="D88" s="78">
        <v>14.5</v>
      </c>
      <c r="E88" s="78">
        <v>79472</v>
      </c>
      <c r="F88" s="78">
        <v>2.8</v>
      </c>
      <c r="G88" s="78">
        <v>224279</v>
      </c>
      <c r="H88" s="78">
        <v>1.6</v>
      </c>
      <c r="I88" s="78">
        <v>101474</v>
      </c>
      <c r="J88" s="78">
        <v>2.4</v>
      </c>
      <c r="K88" s="78">
        <v>408142</v>
      </c>
      <c r="L88" s="78">
        <v>1.2</v>
      </c>
    </row>
    <row r="89" spans="1:12">
      <c r="A89" s="76"/>
      <c r="B89" s="78" t="s">
        <v>1624</v>
      </c>
      <c r="C89" s="78">
        <v>4797</v>
      </c>
      <c r="D89" s="78">
        <v>12</v>
      </c>
      <c r="E89" s="78">
        <v>44339</v>
      </c>
      <c r="F89" s="78">
        <v>3.9</v>
      </c>
      <c r="G89" s="78">
        <v>41663</v>
      </c>
      <c r="H89" s="78">
        <v>4.0999999999999996</v>
      </c>
      <c r="I89" s="78">
        <v>25548</v>
      </c>
      <c r="J89" s="78">
        <v>5.0999999999999996</v>
      </c>
      <c r="K89" s="78">
        <v>116347</v>
      </c>
      <c r="L89" s="78">
        <v>2.4</v>
      </c>
    </row>
    <row r="90" spans="1:12">
      <c r="A90" s="76"/>
      <c r="B90" s="78" t="s">
        <v>0</v>
      </c>
      <c r="C90" s="78">
        <v>7714</v>
      </c>
      <c r="D90" s="78"/>
      <c r="E90" s="78">
        <v>123810</v>
      </c>
      <c r="F90" s="78"/>
      <c r="G90" s="78">
        <v>265942</v>
      </c>
      <c r="H90" s="78"/>
      <c r="I90" s="78">
        <v>127023</v>
      </c>
      <c r="J90" s="78"/>
      <c r="K90" s="78">
        <v>524489</v>
      </c>
      <c r="L90" s="78"/>
    </row>
    <row r="91" spans="1:12">
      <c r="A91" s="76" t="s">
        <v>29</v>
      </c>
      <c r="B91" s="78" t="s">
        <v>1625</v>
      </c>
      <c r="C91" s="78">
        <v>1180</v>
      </c>
      <c r="D91" s="78">
        <v>23</v>
      </c>
      <c r="E91" s="78">
        <v>35427</v>
      </c>
      <c r="F91" s="78">
        <v>4.0999999999999996</v>
      </c>
      <c r="G91" s="78">
        <v>92810</v>
      </c>
      <c r="H91" s="78">
        <v>2.5</v>
      </c>
      <c r="I91" s="78">
        <v>35855</v>
      </c>
      <c r="J91" s="78">
        <v>4.0999999999999996</v>
      </c>
      <c r="K91" s="78">
        <v>165272</v>
      </c>
      <c r="L91" s="78">
        <v>1.9</v>
      </c>
    </row>
    <row r="92" spans="1:12">
      <c r="A92" s="76"/>
      <c r="B92" s="78" t="s">
        <v>1624</v>
      </c>
      <c r="C92" s="78">
        <v>2032</v>
      </c>
      <c r="D92" s="78">
        <v>18.600000000000001</v>
      </c>
      <c r="E92" s="78">
        <v>17359</v>
      </c>
      <c r="F92" s="78">
        <v>6.3</v>
      </c>
      <c r="G92" s="78">
        <v>18345</v>
      </c>
      <c r="H92" s="78">
        <v>6.1</v>
      </c>
      <c r="I92" s="78">
        <v>10967</v>
      </c>
      <c r="J92" s="78">
        <v>7.8</v>
      </c>
      <c r="K92" s="78">
        <v>48703</v>
      </c>
      <c r="L92" s="78">
        <v>3.7</v>
      </c>
    </row>
    <row r="93" spans="1:12">
      <c r="A93" s="76"/>
      <c r="B93" s="78" t="s">
        <v>0</v>
      </c>
      <c r="C93" s="78">
        <v>3212</v>
      </c>
      <c r="D93" s="78"/>
      <c r="E93" s="78">
        <v>52786</v>
      </c>
      <c r="F93" s="78"/>
      <c r="G93" s="78">
        <v>111154</v>
      </c>
      <c r="H93" s="78"/>
      <c r="I93" s="78">
        <v>46822</v>
      </c>
      <c r="J93" s="78"/>
      <c r="K93" s="78">
        <v>213975</v>
      </c>
      <c r="L93" s="78"/>
    </row>
    <row r="94" spans="1:12">
      <c r="A94" s="76" t="s">
        <v>30</v>
      </c>
      <c r="B94" s="78" t="s">
        <v>1625</v>
      </c>
      <c r="C94" s="78">
        <v>3161</v>
      </c>
      <c r="D94" s="78">
        <v>13.9</v>
      </c>
      <c r="E94" s="78">
        <v>50196</v>
      </c>
      <c r="F94" s="78">
        <v>3.4</v>
      </c>
      <c r="G94" s="78">
        <v>105561</v>
      </c>
      <c r="H94" s="78">
        <v>2.4</v>
      </c>
      <c r="I94" s="78">
        <v>51862</v>
      </c>
      <c r="J94" s="78">
        <v>3.4</v>
      </c>
      <c r="K94" s="78">
        <v>210780</v>
      </c>
      <c r="L94" s="78">
        <v>1.6</v>
      </c>
    </row>
    <row r="95" spans="1:12">
      <c r="A95" s="76"/>
      <c r="B95" s="78" t="s">
        <v>1624</v>
      </c>
      <c r="C95" s="78">
        <v>3615</v>
      </c>
      <c r="D95" s="78">
        <v>13.6</v>
      </c>
      <c r="E95" s="78">
        <v>32196</v>
      </c>
      <c r="F95" s="78">
        <v>4.5</v>
      </c>
      <c r="G95" s="78">
        <v>24810</v>
      </c>
      <c r="H95" s="78">
        <v>5.2</v>
      </c>
      <c r="I95" s="78">
        <v>17326</v>
      </c>
      <c r="J95" s="78">
        <v>6.3</v>
      </c>
      <c r="K95" s="78">
        <v>77948</v>
      </c>
      <c r="L95" s="78">
        <v>2.9</v>
      </c>
    </row>
    <row r="96" spans="1:12">
      <c r="A96" s="76"/>
      <c r="B96" s="78" t="s">
        <v>0</v>
      </c>
      <c r="C96" s="78">
        <v>6776</v>
      </c>
      <c r="D96" s="78"/>
      <c r="E96" s="78">
        <v>82392</v>
      </c>
      <c r="F96" s="78"/>
      <c r="G96" s="78">
        <v>130372</v>
      </c>
      <c r="H96" s="78"/>
      <c r="I96" s="78">
        <v>69188</v>
      </c>
      <c r="J96" s="78"/>
      <c r="K96" s="78">
        <v>288728</v>
      </c>
      <c r="L96" s="78"/>
    </row>
    <row r="97" spans="1:12">
      <c r="A97" s="76" t="s">
        <v>31</v>
      </c>
      <c r="B97" s="78" t="s">
        <v>1625</v>
      </c>
      <c r="C97" s="78">
        <v>3463</v>
      </c>
      <c r="D97" s="78">
        <v>13.2</v>
      </c>
      <c r="E97" s="78">
        <v>97153</v>
      </c>
      <c r="F97" s="78">
        <v>2.5</v>
      </c>
      <c r="G97" s="78">
        <v>190139</v>
      </c>
      <c r="H97" s="78">
        <v>1.8</v>
      </c>
      <c r="I97" s="78">
        <v>120662</v>
      </c>
      <c r="J97" s="78">
        <v>2.2000000000000002</v>
      </c>
      <c r="K97" s="78">
        <v>411417</v>
      </c>
      <c r="L97" s="78">
        <v>1.2</v>
      </c>
    </row>
    <row r="98" spans="1:12">
      <c r="A98" s="76"/>
      <c r="B98" s="78" t="s">
        <v>1624</v>
      </c>
      <c r="C98" s="78">
        <v>7182</v>
      </c>
      <c r="D98" s="78">
        <v>9.6999999999999993</v>
      </c>
      <c r="E98" s="78">
        <v>76916</v>
      </c>
      <c r="F98" s="78">
        <v>3</v>
      </c>
      <c r="G98" s="78">
        <v>41613</v>
      </c>
      <c r="H98" s="78">
        <v>4</v>
      </c>
      <c r="I98" s="78">
        <v>59409</v>
      </c>
      <c r="J98" s="78">
        <v>3.4</v>
      </c>
      <c r="K98" s="78">
        <v>185120</v>
      </c>
      <c r="L98" s="78">
        <v>1.9</v>
      </c>
    </row>
    <row r="99" spans="1:12">
      <c r="A99" s="76"/>
      <c r="B99" s="78" t="s">
        <v>0</v>
      </c>
      <c r="C99" s="78">
        <v>10644</v>
      </c>
      <c r="D99" s="78"/>
      <c r="E99" s="78">
        <v>174070</v>
      </c>
      <c r="F99" s="78"/>
      <c r="G99" s="78">
        <v>231753</v>
      </c>
      <c r="H99" s="78"/>
      <c r="I99" s="78">
        <v>180070</v>
      </c>
      <c r="J99" s="78"/>
      <c r="K99" s="78">
        <v>596537</v>
      </c>
      <c r="L99" s="78"/>
    </row>
    <row r="100" spans="1:12">
      <c r="A100" s="76" t="s">
        <v>32</v>
      </c>
      <c r="B100" s="78" t="s">
        <v>1625</v>
      </c>
      <c r="C100" s="78">
        <v>2156</v>
      </c>
      <c r="D100" s="78">
        <v>24</v>
      </c>
      <c r="E100" s="78">
        <v>60780</v>
      </c>
      <c r="F100" s="78">
        <v>4.5</v>
      </c>
      <c r="G100" s="78">
        <v>104811</v>
      </c>
      <c r="H100" s="78">
        <v>3.4</v>
      </c>
      <c r="I100" s="78">
        <v>44484</v>
      </c>
      <c r="J100" s="78">
        <v>5.2</v>
      </c>
      <c r="K100" s="78">
        <v>212231</v>
      </c>
      <c r="L100" s="78">
        <v>2.4</v>
      </c>
    </row>
    <row r="101" spans="1:12">
      <c r="A101" s="76"/>
      <c r="B101" s="78" t="s">
        <v>1624</v>
      </c>
      <c r="C101" s="78">
        <v>2029</v>
      </c>
      <c r="D101" s="78">
        <v>26.8</v>
      </c>
      <c r="E101" s="78">
        <v>28275</v>
      </c>
      <c r="F101" s="78">
        <v>7.1</v>
      </c>
      <c r="G101" s="78">
        <v>14591</v>
      </c>
      <c r="H101" s="78">
        <v>9.9</v>
      </c>
      <c r="I101" s="78">
        <v>10389</v>
      </c>
      <c r="J101" s="78">
        <v>11.8</v>
      </c>
      <c r="K101" s="78">
        <v>55284</v>
      </c>
      <c r="L101" s="78">
        <v>5.0999999999999996</v>
      </c>
    </row>
    <row r="102" spans="1:12">
      <c r="A102" s="76"/>
      <c r="B102" s="78" t="s">
        <v>0</v>
      </c>
      <c r="C102" s="78">
        <v>4185</v>
      </c>
      <c r="D102" s="78"/>
      <c r="E102" s="78">
        <v>89055</v>
      </c>
      <c r="F102" s="78"/>
      <c r="G102" s="78">
        <v>119402</v>
      </c>
      <c r="H102" s="78"/>
      <c r="I102" s="78">
        <v>54873</v>
      </c>
      <c r="J102" s="78"/>
      <c r="K102" s="78">
        <v>267515</v>
      </c>
      <c r="L102" s="78"/>
    </row>
    <row r="103" spans="1:12">
      <c r="A103" s="76" t="s">
        <v>33</v>
      </c>
      <c r="B103" s="78" t="s">
        <v>1625</v>
      </c>
      <c r="C103" s="78">
        <v>1138</v>
      </c>
      <c r="D103" s="78">
        <v>23.3</v>
      </c>
      <c r="E103" s="78">
        <v>28635</v>
      </c>
      <c r="F103" s="78">
        <v>4.5999999999999996</v>
      </c>
      <c r="G103" s="78">
        <v>51094</v>
      </c>
      <c r="H103" s="78">
        <v>3.5</v>
      </c>
      <c r="I103" s="78">
        <v>28015</v>
      </c>
      <c r="J103" s="78">
        <v>4.7</v>
      </c>
      <c r="K103" s="78">
        <v>108882</v>
      </c>
      <c r="L103" s="78">
        <v>2.2999999999999998</v>
      </c>
    </row>
    <row r="104" spans="1:12">
      <c r="A104" s="76"/>
      <c r="B104" s="78" t="s">
        <v>1624</v>
      </c>
      <c r="C104" s="78">
        <v>1625</v>
      </c>
      <c r="D104" s="78">
        <v>20.399999999999999</v>
      </c>
      <c r="E104" s="78">
        <v>15339</v>
      </c>
      <c r="F104" s="78">
        <v>6.6</v>
      </c>
      <c r="G104" s="78">
        <v>8865</v>
      </c>
      <c r="H104" s="78">
        <v>8.8000000000000007</v>
      </c>
      <c r="I104" s="78">
        <v>8696</v>
      </c>
      <c r="J104" s="78">
        <v>8.9</v>
      </c>
      <c r="K104" s="78">
        <v>34525</v>
      </c>
      <c r="L104" s="78">
        <v>4.4000000000000004</v>
      </c>
    </row>
    <row r="105" spans="1:12">
      <c r="A105" s="76"/>
      <c r="B105" s="78" t="s">
        <v>0</v>
      </c>
      <c r="C105" s="78">
        <v>2763</v>
      </c>
      <c r="D105" s="78"/>
      <c r="E105" s="78">
        <v>43974</v>
      </c>
      <c r="F105" s="78"/>
      <c r="G105" s="78">
        <v>59959</v>
      </c>
      <c r="H105" s="78"/>
      <c r="I105" s="78">
        <v>36711</v>
      </c>
      <c r="J105" s="78"/>
      <c r="K105" s="78">
        <v>143407</v>
      </c>
      <c r="L105" s="78"/>
    </row>
    <row r="106" spans="1:12">
      <c r="A106" s="76" t="s">
        <v>34</v>
      </c>
      <c r="B106" s="78" t="s">
        <v>1625</v>
      </c>
      <c r="C106" s="78">
        <v>2671</v>
      </c>
      <c r="D106" s="78">
        <v>15.2</v>
      </c>
      <c r="E106" s="78">
        <v>53449</v>
      </c>
      <c r="F106" s="78">
        <v>3.4</v>
      </c>
      <c r="G106" s="78">
        <v>89365</v>
      </c>
      <c r="H106" s="78">
        <v>2.6</v>
      </c>
      <c r="I106" s="78">
        <v>78982</v>
      </c>
      <c r="J106" s="78">
        <v>2.8</v>
      </c>
      <c r="K106" s="78">
        <v>224466</v>
      </c>
      <c r="L106" s="78">
        <v>1.6</v>
      </c>
    </row>
    <row r="107" spans="1:12">
      <c r="A107" s="76"/>
      <c r="B107" s="78" t="s">
        <v>1624</v>
      </c>
      <c r="C107" s="78">
        <v>4727</v>
      </c>
      <c r="D107" s="78">
        <v>12.4</v>
      </c>
      <c r="E107" s="78">
        <v>51722</v>
      </c>
      <c r="F107" s="78">
        <v>3.8</v>
      </c>
      <c r="G107" s="78">
        <v>27362</v>
      </c>
      <c r="H107" s="78">
        <v>5.2</v>
      </c>
      <c r="I107" s="78">
        <v>44673</v>
      </c>
      <c r="J107" s="78">
        <v>4.0999999999999996</v>
      </c>
      <c r="K107" s="78">
        <v>128484</v>
      </c>
      <c r="L107" s="78">
        <v>2.4</v>
      </c>
    </row>
    <row r="108" spans="1:12">
      <c r="A108" s="76"/>
      <c r="B108" s="78" t="s">
        <v>0</v>
      </c>
      <c r="C108" s="78">
        <v>7398</v>
      </c>
      <c r="D108" s="78"/>
      <c r="E108" s="78">
        <v>105171</v>
      </c>
      <c r="F108" s="78"/>
      <c r="G108" s="78">
        <v>116727</v>
      </c>
      <c r="H108" s="78"/>
      <c r="I108" s="78">
        <v>123655</v>
      </c>
      <c r="J108" s="78"/>
      <c r="K108" s="78">
        <v>352950</v>
      </c>
      <c r="L108" s="78"/>
    </row>
    <row r="109" spans="1:12">
      <c r="A109" s="76" t="s">
        <v>35</v>
      </c>
      <c r="B109" s="78" t="s">
        <v>1625</v>
      </c>
      <c r="C109" s="78">
        <v>551</v>
      </c>
      <c r="D109" s="78">
        <v>33.200000000000003</v>
      </c>
      <c r="E109" s="78">
        <v>15844</v>
      </c>
      <c r="F109" s="78">
        <v>6.2</v>
      </c>
      <c r="G109" s="78">
        <v>24800</v>
      </c>
      <c r="H109" s="78">
        <v>5</v>
      </c>
      <c r="I109" s="78">
        <v>9662</v>
      </c>
      <c r="J109" s="78">
        <v>8</v>
      </c>
      <c r="K109" s="78">
        <v>50857</v>
      </c>
      <c r="L109" s="78">
        <v>3.5</v>
      </c>
    </row>
    <row r="110" spans="1:12">
      <c r="A110" s="76"/>
      <c r="B110" s="78" t="s">
        <v>1624</v>
      </c>
      <c r="C110" s="78">
        <v>347</v>
      </c>
      <c r="D110" s="78" t="s">
        <v>1680</v>
      </c>
      <c r="E110" s="78">
        <v>3831</v>
      </c>
      <c r="F110" s="78">
        <v>13.9</v>
      </c>
      <c r="G110" s="78">
        <v>2081</v>
      </c>
      <c r="H110" s="78">
        <v>18.899999999999999</v>
      </c>
      <c r="I110" s="78">
        <v>1341</v>
      </c>
      <c r="J110" s="78">
        <v>23.1</v>
      </c>
      <c r="K110" s="78">
        <v>7600</v>
      </c>
      <c r="L110" s="78">
        <v>9.8000000000000007</v>
      </c>
    </row>
    <row r="111" spans="1:12">
      <c r="A111" s="76"/>
      <c r="B111" s="78" t="s">
        <v>0</v>
      </c>
      <c r="C111" s="78">
        <v>898</v>
      </c>
      <c r="D111" s="78"/>
      <c r="E111" s="78">
        <v>19675</v>
      </c>
      <c r="F111" s="78"/>
      <c r="G111" s="78">
        <v>26881</v>
      </c>
      <c r="H111" s="78"/>
      <c r="I111" s="78">
        <v>11003</v>
      </c>
      <c r="J111" s="78"/>
      <c r="K111" s="78">
        <v>58457</v>
      </c>
      <c r="L111" s="78"/>
    </row>
    <row r="113" spans="1:1">
      <c r="A113" s="80"/>
    </row>
    <row r="114" spans="1:1">
      <c r="A114" s="80"/>
    </row>
    <row r="115" spans="1:1">
      <c r="A115" s="80"/>
    </row>
    <row r="116" spans="1:1">
      <c r="A116" s="80"/>
    </row>
  </sheetData>
  <conditionalFormatting sqref="C7:L27">
    <cfRule type="containsText" dxfId="1" priority="2" operator="containsText" text=" *">
      <formula>NOT(ISERROR(SEARCH(" *",C7)))</formula>
    </cfRule>
  </conditionalFormatting>
  <conditionalFormatting sqref="C31:L111">
    <cfRule type="containsText" dxfId="0" priority="1" operator="containsText" text=" *">
      <formula>NOT(ISERROR(SEARCH(" *",C31)))</formula>
    </cfRule>
  </conditionalFormatting>
  <pageMargins left="0.70866141732283472" right="0.70866141732283472" top="0.78740157480314965" bottom="0.78740157480314965" header="0.31496062992125984" footer="0.31496062992125984"/>
  <pageSetup paperSize="8" orientation="landscape" r:id="rId1"/>
</worksheet>
</file>

<file path=xl/worksheets/sheet8.xml><?xml version="1.0" encoding="utf-8"?>
<worksheet xmlns="http://schemas.openxmlformats.org/spreadsheetml/2006/main" xmlns:r="http://schemas.openxmlformats.org/officeDocument/2006/relationships">
  <sheetPr codeName="Tabelle1">
    <pageSetUpPr fitToPage="1"/>
  </sheetPr>
  <dimension ref="A1:S39"/>
  <sheetViews>
    <sheetView workbookViewId="0">
      <pane xSplit="2" ySplit="4" topLeftCell="C8" activePane="bottomRight" state="frozen"/>
      <selection activeCell="C5" sqref="C5"/>
      <selection pane="topRight" activeCell="C5" sqref="C5"/>
      <selection pane="bottomLeft" activeCell="C5" sqref="C5"/>
      <selection pane="bottomRight" activeCell="C14" sqref="C14"/>
    </sheetView>
  </sheetViews>
  <sheetFormatPr baseColWidth="10" defaultRowHeight="14.25"/>
  <cols>
    <col min="1" max="1" width="11" style="5"/>
    <col min="2" max="2" width="13.625" style="5" customWidth="1"/>
    <col min="3" max="3" width="8.75" style="5" customWidth="1"/>
    <col min="4" max="4" width="8.75" style="7" customWidth="1"/>
    <col min="5" max="5" width="8.75" style="6" customWidth="1"/>
    <col min="6" max="6" width="8.75" style="7" customWidth="1"/>
    <col min="7" max="7" width="8.75" style="6" customWidth="1"/>
    <col min="8" max="8" width="8.75" style="7" customWidth="1"/>
    <col min="9" max="9" width="8.75" style="6" customWidth="1"/>
    <col min="10" max="10" width="8.75" style="7" customWidth="1"/>
    <col min="11" max="11" width="8.75" style="6" customWidth="1"/>
    <col min="12" max="12" width="8.75" style="7" customWidth="1"/>
    <col min="13" max="13" width="8.75" style="6" customWidth="1"/>
    <col min="14" max="14" width="8.75" style="7" customWidth="1"/>
    <col min="15" max="15" width="8.75" style="6" customWidth="1"/>
    <col min="16" max="16" width="8.75" style="7" customWidth="1"/>
    <col min="17" max="17" width="9.375" style="5" customWidth="1"/>
    <col min="18" max="18" width="8.75" style="5" customWidth="1"/>
    <col min="19" max="19" width="1.25" style="5" customWidth="1"/>
    <col min="20" max="16384" width="11" style="5"/>
  </cols>
  <sheetData>
    <row r="1" spans="1:19" s="1" customFormat="1" ht="13.5">
      <c r="A1" s="22" t="s">
        <v>39</v>
      </c>
      <c r="D1" s="21"/>
      <c r="E1" s="3"/>
      <c r="F1" s="2"/>
      <c r="G1" s="3"/>
      <c r="H1" s="2"/>
      <c r="I1" s="3"/>
      <c r="J1" s="2"/>
      <c r="K1" s="3"/>
      <c r="L1" s="2"/>
      <c r="M1" s="3"/>
      <c r="N1" s="2"/>
      <c r="O1" s="3"/>
      <c r="P1" s="2"/>
      <c r="R1" s="4" t="s">
        <v>37</v>
      </c>
      <c r="S1" s="4"/>
    </row>
    <row r="2" spans="1:19">
      <c r="D2" s="23"/>
      <c r="E2" s="7"/>
      <c r="F2" s="6"/>
      <c r="G2" s="7"/>
      <c r="H2" s="6"/>
      <c r="I2" s="7"/>
      <c r="J2" s="6"/>
      <c r="K2" s="7"/>
      <c r="L2" s="6"/>
      <c r="M2" s="7"/>
      <c r="N2" s="6"/>
      <c r="O2" s="7"/>
      <c r="P2" s="6"/>
      <c r="Q2" s="7"/>
    </row>
    <row r="3" spans="1:19" ht="103.5" customHeight="1">
      <c r="A3" s="126"/>
      <c r="B3" s="127"/>
      <c r="C3" s="130" t="s">
        <v>0</v>
      </c>
      <c r="D3" s="131"/>
      <c r="E3" s="130" t="s">
        <v>1133</v>
      </c>
      <c r="F3" s="131"/>
      <c r="G3" s="130" t="s">
        <v>1261</v>
      </c>
      <c r="H3" s="131"/>
      <c r="I3" s="130" t="s">
        <v>1134</v>
      </c>
      <c r="J3" s="131"/>
      <c r="K3" s="130" t="s">
        <v>1262</v>
      </c>
      <c r="L3" s="131"/>
      <c r="M3" s="130" t="s">
        <v>1135</v>
      </c>
      <c r="N3" s="131"/>
      <c r="O3" s="130" t="s">
        <v>1136</v>
      </c>
      <c r="P3" s="131"/>
      <c r="Q3" s="130" t="s">
        <v>1</v>
      </c>
      <c r="R3" s="131"/>
    </row>
    <row r="4" spans="1:19" ht="38.25">
      <c r="A4" s="128"/>
      <c r="B4" s="129"/>
      <c r="C4" s="13" t="s">
        <v>2</v>
      </c>
      <c r="D4" s="14" t="s">
        <v>3</v>
      </c>
      <c r="E4" s="15" t="s">
        <v>2</v>
      </c>
      <c r="F4" s="16" t="s">
        <v>3</v>
      </c>
      <c r="G4" s="13" t="s">
        <v>2</v>
      </c>
      <c r="H4" s="14" t="s">
        <v>3</v>
      </c>
      <c r="I4" s="15" t="s">
        <v>2</v>
      </c>
      <c r="J4" s="16" t="s">
        <v>3</v>
      </c>
      <c r="K4" s="13" t="s">
        <v>2</v>
      </c>
      <c r="L4" s="14" t="s">
        <v>3</v>
      </c>
      <c r="M4" s="15" t="s">
        <v>2</v>
      </c>
      <c r="N4" s="14" t="s">
        <v>3</v>
      </c>
      <c r="O4" s="13" t="s">
        <v>2</v>
      </c>
      <c r="P4" s="14" t="s">
        <v>3</v>
      </c>
      <c r="Q4" s="15" t="s">
        <v>2</v>
      </c>
      <c r="R4" s="14" t="s">
        <v>3</v>
      </c>
    </row>
    <row r="5" spans="1:19" ht="15">
      <c r="A5" s="132" t="s">
        <v>9</v>
      </c>
      <c r="B5" s="12" t="s">
        <v>0</v>
      </c>
      <c r="C5" s="35">
        <v>6662333</v>
      </c>
      <c r="D5" s="36">
        <v>0</v>
      </c>
      <c r="E5" s="43">
        <v>546208</v>
      </c>
      <c r="F5" s="36">
        <v>1.2999999999999999E-2</v>
      </c>
      <c r="G5" s="44">
        <v>1145983</v>
      </c>
      <c r="H5" s="36">
        <v>8.0000000000000002E-3</v>
      </c>
      <c r="I5" s="43">
        <v>2360294</v>
      </c>
      <c r="J5" s="36">
        <v>5.0000000000000001E-3</v>
      </c>
      <c r="K5" s="44">
        <v>739696</v>
      </c>
      <c r="L5" s="36">
        <v>1.0999999999999999E-2</v>
      </c>
      <c r="M5" s="43">
        <v>793781</v>
      </c>
      <c r="N5" s="36">
        <v>0.01</v>
      </c>
      <c r="O5" s="43">
        <v>973855</v>
      </c>
      <c r="P5" s="36">
        <v>8.9999999999999993E-3</v>
      </c>
      <c r="Q5" s="43">
        <v>102517</v>
      </c>
      <c r="R5" s="36">
        <v>3.1E-2</v>
      </c>
    </row>
    <row r="6" spans="1:19" ht="15" customHeight="1">
      <c r="A6" s="132"/>
      <c r="B6" s="11" t="s">
        <v>10</v>
      </c>
      <c r="C6" s="37">
        <v>1173920</v>
      </c>
      <c r="D6" s="38">
        <v>1E-3</v>
      </c>
      <c r="E6" s="37">
        <v>75558</v>
      </c>
      <c r="F6" s="38">
        <v>0.04</v>
      </c>
      <c r="G6" s="37">
        <v>163423</v>
      </c>
      <c r="H6" s="38">
        <v>2.5999999999999999E-2</v>
      </c>
      <c r="I6" s="37">
        <v>406097</v>
      </c>
      <c r="J6" s="38">
        <v>1.4E-2</v>
      </c>
      <c r="K6" s="37">
        <v>127538</v>
      </c>
      <c r="L6" s="38">
        <v>0.03</v>
      </c>
      <c r="M6" s="37">
        <v>152539</v>
      </c>
      <c r="N6" s="38">
        <v>2.5999999999999999E-2</v>
      </c>
      <c r="O6" s="37">
        <v>231137</v>
      </c>
      <c r="P6" s="38">
        <v>2.1000000000000001E-2</v>
      </c>
      <c r="Q6" s="37">
        <v>17629</v>
      </c>
      <c r="R6" s="38">
        <v>8.5999999999999993E-2</v>
      </c>
    </row>
    <row r="7" spans="1:19" ht="15" customHeight="1">
      <c r="A7" s="132"/>
      <c r="B7" s="11" t="s">
        <v>11</v>
      </c>
      <c r="C7" s="37">
        <v>835001</v>
      </c>
      <c r="D7" s="38">
        <v>1E-3</v>
      </c>
      <c r="E7" s="37">
        <v>48324</v>
      </c>
      <c r="F7" s="38">
        <v>4.8000000000000001E-2</v>
      </c>
      <c r="G7" s="37">
        <v>144505</v>
      </c>
      <c r="H7" s="38">
        <v>2.5999999999999999E-2</v>
      </c>
      <c r="I7" s="37">
        <v>340616</v>
      </c>
      <c r="J7" s="38">
        <v>1.4E-2</v>
      </c>
      <c r="K7" s="37">
        <v>89615</v>
      </c>
      <c r="L7" s="38">
        <v>3.4000000000000002E-2</v>
      </c>
      <c r="M7" s="37">
        <v>108599</v>
      </c>
      <c r="N7" s="38">
        <v>3.1E-2</v>
      </c>
      <c r="O7" s="37">
        <v>93553</v>
      </c>
      <c r="P7" s="38">
        <v>3.4000000000000002E-2</v>
      </c>
      <c r="Q7" s="37">
        <v>9789</v>
      </c>
      <c r="R7" s="38">
        <v>0.111</v>
      </c>
    </row>
    <row r="8" spans="1:19" ht="15" customHeight="1">
      <c r="A8" s="132"/>
      <c r="B8" s="11" t="s">
        <v>12</v>
      </c>
      <c r="C8" s="37">
        <v>319481</v>
      </c>
      <c r="D8" s="38">
        <v>2E-3</v>
      </c>
      <c r="E8" s="37">
        <v>24819</v>
      </c>
      <c r="F8" s="38">
        <v>4.8000000000000001E-2</v>
      </c>
      <c r="G8" s="37">
        <v>56316</v>
      </c>
      <c r="H8" s="38">
        <v>0.03</v>
      </c>
      <c r="I8" s="37">
        <v>125265</v>
      </c>
      <c r="J8" s="38">
        <v>1.7000000000000001E-2</v>
      </c>
      <c r="K8" s="37">
        <v>32551</v>
      </c>
      <c r="L8" s="38">
        <v>4.1000000000000002E-2</v>
      </c>
      <c r="M8" s="37">
        <v>44055</v>
      </c>
      <c r="N8" s="38">
        <v>3.4000000000000002E-2</v>
      </c>
      <c r="O8" s="37">
        <v>32672</v>
      </c>
      <c r="P8" s="38">
        <v>4.1000000000000002E-2</v>
      </c>
      <c r="Q8" s="37">
        <v>3804</v>
      </c>
      <c r="R8" s="38">
        <v>0.127</v>
      </c>
    </row>
    <row r="9" spans="1:19" ht="15" customHeight="1">
      <c r="A9" s="132"/>
      <c r="B9" s="11" t="s">
        <v>13</v>
      </c>
      <c r="C9" s="37">
        <v>29490</v>
      </c>
      <c r="D9" s="38">
        <v>0.01</v>
      </c>
      <c r="E9" s="37">
        <v>4292</v>
      </c>
      <c r="F9" s="38">
        <v>0.16</v>
      </c>
      <c r="G9" s="37">
        <v>5529</v>
      </c>
      <c r="H9" s="38">
        <v>0.13700000000000001</v>
      </c>
      <c r="I9" s="37">
        <v>12240</v>
      </c>
      <c r="J9" s="38">
        <v>7.6999999999999999E-2</v>
      </c>
      <c r="K9" s="37">
        <v>2634</v>
      </c>
      <c r="L9" s="38">
        <v>0.20799999999999999</v>
      </c>
      <c r="M9" s="37">
        <v>2952</v>
      </c>
      <c r="N9" s="38">
        <v>0.193</v>
      </c>
      <c r="O9" s="37">
        <v>1718</v>
      </c>
      <c r="P9" s="38">
        <v>0.25600000000000001</v>
      </c>
      <c r="Q9" s="37" t="s">
        <v>74</v>
      </c>
      <c r="R9" s="38" t="s">
        <v>75</v>
      </c>
    </row>
    <row r="10" spans="1:19" ht="15" customHeight="1">
      <c r="A10" s="132"/>
      <c r="B10" s="11" t="s">
        <v>14</v>
      </c>
      <c r="C10" s="37">
        <v>124783</v>
      </c>
      <c r="D10" s="38">
        <v>4.0000000000000001E-3</v>
      </c>
      <c r="E10" s="37">
        <v>11621</v>
      </c>
      <c r="F10" s="38">
        <v>9.8000000000000004E-2</v>
      </c>
      <c r="G10" s="37">
        <v>21531</v>
      </c>
      <c r="H10" s="38">
        <v>6.8000000000000005E-2</v>
      </c>
      <c r="I10" s="37">
        <v>48902</v>
      </c>
      <c r="J10" s="38">
        <v>3.7999999999999999E-2</v>
      </c>
      <c r="K10" s="37">
        <v>10927</v>
      </c>
      <c r="L10" s="38">
        <v>0.1</v>
      </c>
      <c r="M10" s="37">
        <v>15846</v>
      </c>
      <c r="N10" s="38">
        <v>0.08</v>
      </c>
      <c r="O10" s="37">
        <v>14525</v>
      </c>
      <c r="P10" s="38">
        <v>8.5000000000000006E-2</v>
      </c>
      <c r="Q10" s="37" t="s">
        <v>76</v>
      </c>
      <c r="R10" s="38" t="s">
        <v>77</v>
      </c>
    </row>
    <row r="11" spans="1:19" ht="15" customHeight="1">
      <c r="A11" s="132"/>
      <c r="B11" s="11" t="s">
        <v>15</v>
      </c>
      <c r="C11" s="37">
        <v>29887</v>
      </c>
      <c r="D11" s="38">
        <v>8.9999999999999993E-3</v>
      </c>
      <c r="E11" s="37">
        <v>2750</v>
      </c>
      <c r="F11" s="38">
        <v>0.20100000000000001</v>
      </c>
      <c r="G11" s="37">
        <v>4908</v>
      </c>
      <c r="H11" s="38">
        <v>0.14299999999999999</v>
      </c>
      <c r="I11" s="37">
        <v>12618</v>
      </c>
      <c r="J11" s="38">
        <v>7.4999999999999997E-2</v>
      </c>
      <c r="K11" s="37">
        <v>2401</v>
      </c>
      <c r="L11" s="38">
        <v>0.215</v>
      </c>
      <c r="M11" s="37">
        <v>4113</v>
      </c>
      <c r="N11" s="38">
        <v>0.161</v>
      </c>
      <c r="O11" s="37">
        <v>2699</v>
      </c>
      <c r="P11" s="38">
        <v>0.20399999999999999</v>
      </c>
      <c r="Q11" s="37" t="s">
        <v>78</v>
      </c>
      <c r="R11" s="38" t="s">
        <v>79</v>
      </c>
    </row>
    <row r="12" spans="1:19" ht="15" customHeight="1">
      <c r="A12" s="132"/>
      <c r="B12" s="11" t="s">
        <v>16</v>
      </c>
      <c r="C12" s="37">
        <v>35263</v>
      </c>
      <c r="D12" s="38">
        <v>8.0000000000000002E-3</v>
      </c>
      <c r="E12" s="37">
        <v>2932</v>
      </c>
      <c r="F12" s="38">
        <v>0.19</v>
      </c>
      <c r="G12" s="37">
        <v>5903</v>
      </c>
      <c r="H12" s="38">
        <v>0.127</v>
      </c>
      <c r="I12" s="37">
        <v>14932</v>
      </c>
      <c r="J12" s="38">
        <v>6.6000000000000003E-2</v>
      </c>
      <c r="K12" s="37">
        <v>3067</v>
      </c>
      <c r="L12" s="38">
        <v>0.182</v>
      </c>
      <c r="M12" s="37">
        <v>4759</v>
      </c>
      <c r="N12" s="38">
        <v>0.14199999999999999</v>
      </c>
      <c r="O12" s="37">
        <v>3400</v>
      </c>
      <c r="P12" s="38">
        <v>0.17599999999999999</v>
      </c>
      <c r="Q12" s="37" t="s">
        <v>80</v>
      </c>
      <c r="R12" s="38" t="s">
        <v>81</v>
      </c>
    </row>
    <row r="13" spans="1:19" ht="15" customHeight="1">
      <c r="A13" s="132"/>
      <c r="B13" s="11" t="s">
        <v>17</v>
      </c>
      <c r="C13" s="37">
        <v>33078</v>
      </c>
      <c r="D13" s="38">
        <v>8.9999999999999993E-3</v>
      </c>
      <c r="E13" s="37">
        <v>4249</v>
      </c>
      <c r="F13" s="38">
        <v>0.155</v>
      </c>
      <c r="G13" s="37">
        <v>6151</v>
      </c>
      <c r="H13" s="38">
        <v>0.127</v>
      </c>
      <c r="I13" s="37">
        <v>13577</v>
      </c>
      <c r="J13" s="38">
        <v>7.2999999999999995E-2</v>
      </c>
      <c r="K13" s="37">
        <v>3067</v>
      </c>
      <c r="L13" s="38">
        <v>0.192</v>
      </c>
      <c r="M13" s="37">
        <v>3552</v>
      </c>
      <c r="N13" s="38">
        <v>0.17599999999999999</v>
      </c>
      <c r="O13" s="37">
        <v>1685</v>
      </c>
      <c r="P13" s="38">
        <v>0.26200000000000001</v>
      </c>
      <c r="Q13" s="37" t="s">
        <v>82</v>
      </c>
      <c r="R13" s="38" t="s">
        <v>83</v>
      </c>
    </row>
    <row r="14" spans="1:19" ht="15" customHeight="1">
      <c r="A14" s="132"/>
      <c r="B14" s="11" t="s">
        <v>18</v>
      </c>
      <c r="C14" s="37">
        <v>96759</v>
      </c>
      <c r="D14" s="38">
        <v>5.0000000000000001E-3</v>
      </c>
      <c r="E14" s="37">
        <v>6179</v>
      </c>
      <c r="F14" s="38">
        <v>9.6000000000000002E-2</v>
      </c>
      <c r="G14" s="37">
        <v>12401</v>
      </c>
      <c r="H14" s="38">
        <v>6.5000000000000002E-2</v>
      </c>
      <c r="I14" s="37">
        <v>32380</v>
      </c>
      <c r="J14" s="38">
        <v>3.4000000000000002E-2</v>
      </c>
      <c r="K14" s="37">
        <v>10497</v>
      </c>
      <c r="L14" s="38">
        <v>7.0999999999999994E-2</v>
      </c>
      <c r="M14" s="37">
        <v>14451</v>
      </c>
      <c r="N14" s="38">
        <v>5.8000000000000003E-2</v>
      </c>
      <c r="O14" s="37">
        <v>19750</v>
      </c>
      <c r="P14" s="38">
        <v>4.9000000000000002E-2</v>
      </c>
      <c r="Q14" s="37">
        <v>1101</v>
      </c>
      <c r="R14" s="38">
        <v>0.23200000000000001</v>
      </c>
    </row>
    <row r="15" spans="1:19" ht="15" customHeight="1">
      <c r="A15" s="132"/>
      <c r="B15" s="11" t="s">
        <v>19</v>
      </c>
      <c r="C15" s="37">
        <v>234964</v>
      </c>
      <c r="D15" s="38">
        <v>3.0000000000000001E-3</v>
      </c>
      <c r="E15" s="37">
        <v>27219</v>
      </c>
      <c r="F15" s="38">
        <v>6.3E-2</v>
      </c>
      <c r="G15" s="37">
        <v>48835</v>
      </c>
      <c r="H15" s="38">
        <v>4.3999999999999997E-2</v>
      </c>
      <c r="I15" s="37">
        <v>72373</v>
      </c>
      <c r="J15" s="38">
        <v>3.4000000000000002E-2</v>
      </c>
      <c r="K15" s="37">
        <v>26942</v>
      </c>
      <c r="L15" s="38">
        <v>6.3E-2</v>
      </c>
      <c r="M15" s="37">
        <v>25506</v>
      </c>
      <c r="N15" s="38">
        <v>6.4000000000000001E-2</v>
      </c>
      <c r="O15" s="37">
        <v>30768</v>
      </c>
      <c r="P15" s="38">
        <v>5.8999999999999997E-2</v>
      </c>
      <c r="Q15" s="37">
        <v>3321</v>
      </c>
      <c r="R15" s="38">
        <v>0.19400000000000001</v>
      </c>
    </row>
    <row r="16" spans="1:19" ht="15" customHeight="1">
      <c r="A16" s="132"/>
      <c r="B16" s="11" t="s">
        <v>20</v>
      </c>
      <c r="C16" s="37">
        <v>218612</v>
      </c>
      <c r="D16" s="38">
        <v>4.0000000000000001E-3</v>
      </c>
      <c r="E16" s="37">
        <v>16269</v>
      </c>
      <c r="F16" s="38">
        <v>8.5000000000000006E-2</v>
      </c>
      <c r="G16" s="37">
        <v>38075</v>
      </c>
      <c r="H16" s="38">
        <v>5.1999999999999998E-2</v>
      </c>
      <c r="I16" s="37">
        <v>93918</v>
      </c>
      <c r="J16" s="38">
        <v>2.7E-2</v>
      </c>
      <c r="K16" s="37">
        <v>21177</v>
      </c>
      <c r="L16" s="38">
        <v>7.1999999999999995E-2</v>
      </c>
      <c r="M16" s="37">
        <v>26673</v>
      </c>
      <c r="N16" s="38">
        <v>6.2E-2</v>
      </c>
      <c r="O16" s="37">
        <v>19316</v>
      </c>
      <c r="P16" s="38">
        <v>7.4999999999999997E-2</v>
      </c>
      <c r="Q16" s="37">
        <v>3184</v>
      </c>
      <c r="R16" s="38">
        <v>0.20100000000000001</v>
      </c>
    </row>
    <row r="17" spans="1:18" ht="15" customHeight="1">
      <c r="A17" s="132"/>
      <c r="B17" s="11" t="s">
        <v>21</v>
      </c>
      <c r="C17" s="37">
        <v>159333</v>
      </c>
      <c r="D17" s="38">
        <v>5.0000000000000001E-3</v>
      </c>
      <c r="E17" s="37">
        <v>13792</v>
      </c>
      <c r="F17" s="38">
        <v>9.5000000000000001E-2</v>
      </c>
      <c r="G17" s="37">
        <v>24062</v>
      </c>
      <c r="H17" s="38">
        <v>6.9000000000000006E-2</v>
      </c>
      <c r="I17" s="37">
        <v>43311</v>
      </c>
      <c r="J17" s="38">
        <v>4.5999999999999999E-2</v>
      </c>
      <c r="K17" s="37">
        <v>20343</v>
      </c>
      <c r="L17" s="38">
        <v>7.5999999999999998E-2</v>
      </c>
      <c r="M17" s="37">
        <v>15201</v>
      </c>
      <c r="N17" s="38">
        <v>8.5999999999999993E-2</v>
      </c>
      <c r="O17" s="37">
        <v>39596</v>
      </c>
      <c r="P17" s="38">
        <v>5.0999999999999997E-2</v>
      </c>
      <c r="Q17" s="37">
        <v>3028</v>
      </c>
      <c r="R17" s="38">
        <v>0.21199999999999999</v>
      </c>
    </row>
    <row r="18" spans="1:18" ht="15" customHeight="1">
      <c r="A18" s="132"/>
      <c r="B18" s="11" t="s">
        <v>22</v>
      </c>
      <c r="C18" s="37">
        <v>233662</v>
      </c>
      <c r="D18" s="38">
        <v>3.0000000000000001E-3</v>
      </c>
      <c r="E18" s="37">
        <v>16381</v>
      </c>
      <c r="F18" s="38">
        <v>8.5000000000000006E-2</v>
      </c>
      <c r="G18" s="37">
        <v>36366</v>
      </c>
      <c r="H18" s="38">
        <v>5.3999999999999999E-2</v>
      </c>
      <c r="I18" s="37">
        <v>92086</v>
      </c>
      <c r="J18" s="38">
        <v>2.8000000000000001E-2</v>
      </c>
      <c r="K18" s="37">
        <v>25927</v>
      </c>
      <c r="L18" s="38">
        <v>6.5000000000000002E-2</v>
      </c>
      <c r="M18" s="37">
        <v>29432</v>
      </c>
      <c r="N18" s="38">
        <v>5.8999999999999997E-2</v>
      </c>
      <c r="O18" s="37">
        <v>30376</v>
      </c>
      <c r="P18" s="38">
        <v>5.8999999999999997E-2</v>
      </c>
      <c r="Q18" s="37">
        <v>3095</v>
      </c>
      <c r="R18" s="38">
        <v>0.20499999999999999</v>
      </c>
    </row>
    <row r="19" spans="1:18" ht="15" customHeight="1">
      <c r="A19" s="132"/>
      <c r="B19" s="11" t="s">
        <v>23</v>
      </c>
      <c r="C19" s="37">
        <v>65879</v>
      </c>
      <c r="D19" s="38">
        <v>6.0000000000000001E-3</v>
      </c>
      <c r="E19" s="37">
        <v>5073</v>
      </c>
      <c r="F19" s="38">
        <v>0.14899999999999999</v>
      </c>
      <c r="G19" s="37">
        <v>10067</v>
      </c>
      <c r="H19" s="38">
        <v>0.10199999999999999</v>
      </c>
      <c r="I19" s="37">
        <v>26708</v>
      </c>
      <c r="J19" s="38">
        <v>5.1999999999999998E-2</v>
      </c>
      <c r="K19" s="37">
        <v>7205</v>
      </c>
      <c r="L19" s="38">
        <v>0.124</v>
      </c>
      <c r="M19" s="37">
        <v>8304</v>
      </c>
      <c r="N19" s="38">
        <v>0.112</v>
      </c>
      <c r="O19" s="37">
        <v>7926</v>
      </c>
      <c r="P19" s="38">
        <v>0.11600000000000001</v>
      </c>
      <c r="Q19" s="37" t="s">
        <v>84</v>
      </c>
      <c r="R19" s="38" t="s">
        <v>85</v>
      </c>
    </row>
    <row r="20" spans="1:18" ht="15" customHeight="1">
      <c r="A20" s="132"/>
      <c r="B20" s="11" t="s">
        <v>24</v>
      </c>
      <c r="C20" s="37">
        <v>44592</v>
      </c>
      <c r="D20" s="38">
        <v>0.01</v>
      </c>
      <c r="E20" s="37">
        <v>3981</v>
      </c>
      <c r="F20" s="38">
        <v>0.16700000000000001</v>
      </c>
      <c r="G20" s="37">
        <v>8294</v>
      </c>
      <c r="H20" s="38">
        <v>0.109</v>
      </c>
      <c r="I20" s="37">
        <v>18364</v>
      </c>
      <c r="J20" s="38">
        <v>6.2E-2</v>
      </c>
      <c r="K20" s="37">
        <v>4271</v>
      </c>
      <c r="L20" s="38">
        <v>0.16200000000000001</v>
      </c>
      <c r="M20" s="37">
        <v>5098</v>
      </c>
      <c r="N20" s="38">
        <v>0.14299999999999999</v>
      </c>
      <c r="O20" s="37">
        <v>4135</v>
      </c>
      <c r="P20" s="38">
        <v>0.16300000000000001</v>
      </c>
      <c r="Q20" s="37" t="s">
        <v>86</v>
      </c>
      <c r="R20" s="38" t="s">
        <v>87</v>
      </c>
    </row>
    <row r="21" spans="1:18" ht="15" customHeight="1">
      <c r="A21" s="132"/>
      <c r="B21" s="11" t="s">
        <v>25</v>
      </c>
      <c r="C21" s="37">
        <v>12941</v>
      </c>
      <c r="D21" s="38">
        <v>1.4999999999999999E-2</v>
      </c>
      <c r="E21" s="37" t="s">
        <v>72</v>
      </c>
      <c r="F21" s="38" t="s">
        <v>73</v>
      </c>
      <c r="G21" s="37">
        <v>2444</v>
      </c>
      <c r="H21" s="38">
        <v>0.21199999999999999</v>
      </c>
      <c r="I21" s="37">
        <v>5754</v>
      </c>
      <c r="J21" s="38">
        <v>0.114</v>
      </c>
      <c r="K21" s="37" t="s">
        <v>1391</v>
      </c>
      <c r="L21" s="38" t="s">
        <v>187</v>
      </c>
      <c r="M21" s="37" t="s">
        <v>1392</v>
      </c>
      <c r="N21" s="38" t="s">
        <v>1052</v>
      </c>
      <c r="O21" s="37" t="s">
        <v>1137</v>
      </c>
      <c r="P21" s="38" t="s">
        <v>782</v>
      </c>
      <c r="Q21" s="37" t="s">
        <v>74</v>
      </c>
      <c r="R21" s="38" t="s">
        <v>75</v>
      </c>
    </row>
    <row r="22" spans="1:18" ht="15" customHeight="1">
      <c r="A22" s="132"/>
      <c r="B22" s="11" t="s">
        <v>26</v>
      </c>
      <c r="C22" s="37">
        <v>404294</v>
      </c>
      <c r="D22" s="38">
        <v>2E-3</v>
      </c>
      <c r="E22" s="37">
        <v>30557</v>
      </c>
      <c r="F22" s="38">
        <v>6.2E-2</v>
      </c>
      <c r="G22" s="37">
        <v>74631</v>
      </c>
      <c r="H22" s="38">
        <v>3.6999999999999998E-2</v>
      </c>
      <c r="I22" s="37">
        <v>164048</v>
      </c>
      <c r="J22" s="38">
        <v>2.1000000000000001E-2</v>
      </c>
      <c r="K22" s="37">
        <v>40599</v>
      </c>
      <c r="L22" s="38">
        <v>5.2999999999999999E-2</v>
      </c>
      <c r="M22" s="37">
        <v>48633</v>
      </c>
      <c r="N22" s="38">
        <v>4.7E-2</v>
      </c>
      <c r="O22" s="37">
        <v>38333</v>
      </c>
      <c r="P22" s="38">
        <v>5.5E-2</v>
      </c>
      <c r="Q22" s="37">
        <v>7493</v>
      </c>
      <c r="R22" s="38">
        <v>0.13200000000000001</v>
      </c>
    </row>
    <row r="23" spans="1:18" ht="15" customHeight="1">
      <c r="A23" s="132"/>
      <c r="B23" s="11" t="s">
        <v>27</v>
      </c>
      <c r="C23" s="37">
        <v>164336</v>
      </c>
      <c r="D23" s="38">
        <v>4.0000000000000001E-3</v>
      </c>
      <c r="E23" s="37">
        <v>11992</v>
      </c>
      <c r="F23" s="38">
        <v>9.9000000000000005E-2</v>
      </c>
      <c r="G23" s="37">
        <v>30543</v>
      </c>
      <c r="H23" s="38">
        <v>5.8000000000000003E-2</v>
      </c>
      <c r="I23" s="37">
        <v>65415</v>
      </c>
      <c r="J23" s="38">
        <v>3.3000000000000002E-2</v>
      </c>
      <c r="K23" s="37">
        <v>19241</v>
      </c>
      <c r="L23" s="38">
        <v>7.4999999999999997E-2</v>
      </c>
      <c r="M23" s="37">
        <v>18755</v>
      </c>
      <c r="N23" s="38">
        <v>7.4999999999999997E-2</v>
      </c>
      <c r="O23" s="37">
        <v>16121</v>
      </c>
      <c r="P23" s="38">
        <v>8.2000000000000003E-2</v>
      </c>
      <c r="Q23" s="37">
        <v>2268</v>
      </c>
      <c r="R23" s="38">
        <v>0.23899999999999999</v>
      </c>
    </row>
    <row r="24" spans="1:18" ht="15" customHeight="1">
      <c r="A24" s="132"/>
      <c r="B24" s="11" t="s">
        <v>28</v>
      </c>
      <c r="C24" s="37">
        <v>524489</v>
      </c>
      <c r="D24" s="38">
        <v>2E-3</v>
      </c>
      <c r="E24" s="37">
        <v>38054</v>
      </c>
      <c r="F24" s="38">
        <v>3.7999999999999999E-2</v>
      </c>
      <c r="G24" s="37">
        <v>85757</v>
      </c>
      <c r="H24" s="38">
        <v>2.4E-2</v>
      </c>
      <c r="I24" s="37">
        <v>214589</v>
      </c>
      <c r="J24" s="38">
        <v>1.2999999999999999E-2</v>
      </c>
      <c r="K24" s="37">
        <v>51353</v>
      </c>
      <c r="L24" s="38">
        <v>3.3000000000000002E-2</v>
      </c>
      <c r="M24" s="37">
        <v>70683</v>
      </c>
      <c r="N24" s="38">
        <v>2.7E-2</v>
      </c>
      <c r="O24" s="37">
        <v>56340</v>
      </c>
      <c r="P24" s="38">
        <v>3.1E-2</v>
      </c>
      <c r="Q24" s="37">
        <v>7714</v>
      </c>
      <c r="R24" s="38">
        <v>8.8999999999999996E-2</v>
      </c>
    </row>
    <row r="25" spans="1:18" ht="15" customHeight="1">
      <c r="A25" s="132"/>
      <c r="B25" s="11" t="s">
        <v>29</v>
      </c>
      <c r="C25" s="37">
        <v>213975</v>
      </c>
      <c r="D25" s="38">
        <v>3.0000000000000001E-3</v>
      </c>
      <c r="E25" s="37">
        <v>15787</v>
      </c>
      <c r="F25" s="38">
        <v>0.06</v>
      </c>
      <c r="G25" s="37">
        <v>37000</v>
      </c>
      <c r="H25" s="38">
        <v>3.6999999999999998E-2</v>
      </c>
      <c r="I25" s="37">
        <v>90007</v>
      </c>
      <c r="J25" s="38">
        <v>1.9E-2</v>
      </c>
      <c r="K25" s="37">
        <v>21147</v>
      </c>
      <c r="L25" s="38">
        <v>0.05</v>
      </c>
      <c r="M25" s="37">
        <v>28361</v>
      </c>
      <c r="N25" s="38">
        <v>4.2000000000000003E-2</v>
      </c>
      <c r="O25" s="37">
        <v>18461</v>
      </c>
      <c r="P25" s="38">
        <v>5.3999999999999999E-2</v>
      </c>
      <c r="Q25" s="37">
        <v>3212</v>
      </c>
      <c r="R25" s="38">
        <v>0.13900000000000001</v>
      </c>
    </row>
    <row r="26" spans="1:18" ht="15" customHeight="1">
      <c r="A26" s="132"/>
      <c r="B26" s="11" t="s">
        <v>30</v>
      </c>
      <c r="C26" s="37">
        <v>288728</v>
      </c>
      <c r="D26" s="38">
        <v>1E-3</v>
      </c>
      <c r="E26" s="37">
        <v>31871</v>
      </c>
      <c r="F26" s="38">
        <v>0.04</v>
      </c>
      <c r="G26" s="37">
        <v>50521</v>
      </c>
      <c r="H26" s="38">
        <v>3.1E-2</v>
      </c>
      <c r="I26" s="37">
        <v>77014</v>
      </c>
      <c r="J26" s="38">
        <v>2.3E-2</v>
      </c>
      <c r="K26" s="37">
        <v>53358</v>
      </c>
      <c r="L26" s="38">
        <v>0.03</v>
      </c>
      <c r="M26" s="37">
        <v>28597</v>
      </c>
      <c r="N26" s="38">
        <v>4.2999999999999997E-2</v>
      </c>
      <c r="O26" s="37">
        <v>40591</v>
      </c>
      <c r="P26" s="38">
        <v>3.5999999999999997E-2</v>
      </c>
      <c r="Q26" s="37">
        <v>6776</v>
      </c>
      <c r="R26" s="38">
        <v>9.2999999999999999E-2</v>
      </c>
    </row>
    <row r="27" spans="1:18" ht="15" customHeight="1">
      <c r="A27" s="132"/>
      <c r="B27" s="11" t="s">
        <v>31</v>
      </c>
      <c r="C27" s="37">
        <v>596537</v>
      </c>
      <c r="D27" s="38">
        <v>1E-3</v>
      </c>
      <c r="E27" s="37">
        <v>64349</v>
      </c>
      <c r="F27" s="38">
        <v>2.9000000000000001E-2</v>
      </c>
      <c r="G27" s="37">
        <v>109720</v>
      </c>
      <c r="H27" s="38">
        <v>2.1000000000000001E-2</v>
      </c>
      <c r="I27" s="37">
        <v>165781</v>
      </c>
      <c r="J27" s="38">
        <v>1.6E-2</v>
      </c>
      <c r="K27" s="37">
        <v>65972</v>
      </c>
      <c r="L27" s="38">
        <v>2.8000000000000001E-2</v>
      </c>
      <c r="M27" s="37">
        <v>59219</v>
      </c>
      <c r="N27" s="38">
        <v>0.03</v>
      </c>
      <c r="O27" s="37">
        <v>120851</v>
      </c>
      <c r="P27" s="38">
        <v>0.02</v>
      </c>
      <c r="Q27" s="37">
        <v>10644</v>
      </c>
      <c r="R27" s="38">
        <v>7.4999999999999997E-2</v>
      </c>
    </row>
    <row r="28" spans="1:18" ht="15" customHeight="1">
      <c r="A28" s="132"/>
      <c r="B28" s="11" t="s">
        <v>32</v>
      </c>
      <c r="C28" s="37">
        <v>267515</v>
      </c>
      <c r="D28" s="38">
        <v>3.0000000000000001E-3</v>
      </c>
      <c r="E28" s="37">
        <v>33088</v>
      </c>
      <c r="F28" s="38">
        <v>5.8000000000000003E-2</v>
      </c>
      <c r="G28" s="37">
        <v>55967</v>
      </c>
      <c r="H28" s="38">
        <v>4.2000000000000003E-2</v>
      </c>
      <c r="I28" s="37">
        <v>90659</v>
      </c>
      <c r="J28" s="38">
        <v>0.03</v>
      </c>
      <c r="K28" s="37">
        <v>28743</v>
      </c>
      <c r="L28" s="38">
        <v>6.2E-2</v>
      </c>
      <c r="M28" s="37">
        <v>25292</v>
      </c>
      <c r="N28" s="38">
        <v>6.6000000000000003E-2</v>
      </c>
      <c r="O28" s="37">
        <v>29581</v>
      </c>
      <c r="P28" s="38">
        <v>6.0999999999999999E-2</v>
      </c>
      <c r="Q28" s="37">
        <v>4185</v>
      </c>
      <c r="R28" s="38">
        <v>0.17499999999999999</v>
      </c>
    </row>
    <row r="29" spans="1:18" ht="15">
      <c r="A29" s="132"/>
      <c r="B29" s="11" t="s">
        <v>33</v>
      </c>
      <c r="C29" s="37">
        <v>143407</v>
      </c>
      <c r="D29" s="38">
        <v>2E-3</v>
      </c>
      <c r="E29" s="37">
        <v>15075</v>
      </c>
      <c r="F29" s="38">
        <v>0.06</v>
      </c>
      <c r="G29" s="37">
        <v>28899</v>
      </c>
      <c r="H29" s="38">
        <v>0.04</v>
      </c>
      <c r="I29" s="37">
        <v>42349</v>
      </c>
      <c r="J29" s="38">
        <v>3.1E-2</v>
      </c>
      <c r="K29" s="37">
        <v>17610</v>
      </c>
      <c r="L29" s="38">
        <v>5.3999999999999999E-2</v>
      </c>
      <c r="M29" s="37">
        <v>15806</v>
      </c>
      <c r="N29" s="38">
        <v>5.8000000000000003E-2</v>
      </c>
      <c r="O29" s="37">
        <v>20905</v>
      </c>
      <c r="P29" s="38">
        <v>0.05</v>
      </c>
      <c r="Q29" s="37">
        <v>2763</v>
      </c>
      <c r="R29" s="38">
        <v>0.14699999999999999</v>
      </c>
    </row>
    <row r="30" spans="1:18" ht="15">
      <c r="A30" s="132"/>
      <c r="B30" s="11" t="s">
        <v>34</v>
      </c>
      <c r="C30" s="39">
        <v>352950</v>
      </c>
      <c r="D30" s="40">
        <v>2E-3</v>
      </c>
      <c r="E30" s="39">
        <v>33536</v>
      </c>
      <c r="F30" s="40">
        <v>4.1000000000000002E-2</v>
      </c>
      <c r="G30" s="39">
        <v>71635</v>
      </c>
      <c r="H30" s="40">
        <v>2.7E-2</v>
      </c>
      <c r="I30" s="46">
        <v>70636</v>
      </c>
      <c r="J30" s="47">
        <v>2.5999999999999999E-2</v>
      </c>
      <c r="K30" s="46">
        <v>46091</v>
      </c>
      <c r="L30" s="40">
        <v>3.4000000000000002E-2</v>
      </c>
      <c r="M30" s="46">
        <v>30506</v>
      </c>
      <c r="N30" s="40">
        <v>4.2000000000000003E-2</v>
      </c>
      <c r="O30" s="46">
        <v>93149</v>
      </c>
      <c r="P30" s="47">
        <v>2.3E-2</v>
      </c>
      <c r="Q30" s="39">
        <v>7398</v>
      </c>
      <c r="R30" s="47">
        <v>9.1999999999999998E-2</v>
      </c>
    </row>
    <row r="31" spans="1:18" ht="15">
      <c r="A31" s="132"/>
      <c r="B31" s="11" t="s">
        <v>35</v>
      </c>
      <c r="C31" s="41">
        <v>58457</v>
      </c>
      <c r="D31" s="42">
        <v>4.0000000000000001E-3</v>
      </c>
      <c r="E31" s="41">
        <v>7175</v>
      </c>
      <c r="F31" s="42">
        <v>8.5000000000000006E-2</v>
      </c>
      <c r="G31" s="45">
        <v>12499</v>
      </c>
      <c r="H31" s="42">
        <v>6.0999999999999999E-2</v>
      </c>
      <c r="I31" s="48">
        <v>20655</v>
      </c>
      <c r="J31" s="49">
        <v>4.2999999999999997E-2</v>
      </c>
      <c r="K31" s="48">
        <v>6227</v>
      </c>
      <c r="L31" s="42">
        <v>9.2999999999999999E-2</v>
      </c>
      <c r="M31" s="48">
        <v>5533</v>
      </c>
      <c r="N31" s="42">
        <v>9.7000000000000003E-2</v>
      </c>
      <c r="O31" s="48">
        <v>5470</v>
      </c>
      <c r="P31" s="49">
        <v>0.1</v>
      </c>
      <c r="Q31" s="41">
        <v>898</v>
      </c>
      <c r="R31" s="49">
        <v>0.26200000000000001</v>
      </c>
    </row>
    <row r="32" spans="1:18">
      <c r="C32" s="18"/>
      <c r="D32" s="8"/>
      <c r="G32" s="17"/>
      <c r="H32" s="19"/>
      <c r="J32" s="19"/>
      <c r="O32" s="17"/>
      <c r="P32" s="19"/>
      <c r="Q32" s="20"/>
    </row>
    <row r="33" spans="1:16">
      <c r="A33" s="9" t="s">
        <v>4</v>
      </c>
      <c r="B33" s="1"/>
      <c r="C33" s="10"/>
      <c r="D33" s="6"/>
      <c r="E33" s="7"/>
      <c r="F33" s="6"/>
      <c r="G33" s="7"/>
      <c r="H33" s="6"/>
      <c r="I33" s="7"/>
      <c r="J33" s="6"/>
      <c r="K33" s="7"/>
      <c r="L33" s="6"/>
      <c r="M33" s="7"/>
      <c r="N33" s="6"/>
      <c r="O33" s="7"/>
      <c r="P33" s="5"/>
    </row>
    <row r="34" spans="1:16">
      <c r="A34" s="9" t="s">
        <v>36</v>
      </c>
      <c r="B34" s="1"/>
      <c r="C34" s="10"/>
      <c r="D34" s="6"/>
      <c r="E34" s="7"/>
      <c r="F34" s="6"/>
      <c r="G34" s="7"/>
      <c r="H34" s="6"/>
      <c r="I34" s="7"/>
      <c r="J34" s="6"/>
      <c r="K34" s="7"/>
      <c r="L34" s="6"/>
      <c r="M34" s="7"/>
      <c r="N34" s="6"/>
      <c r="O34" s="7"/>
      <c r="P34" s="5"/>
    </row>
    <row r="35" spans="1:16">
      <c r="A35" s="9" t="s">
        <v>5</v>
      </c>
      <c r="B35" s="1"/>
      <c r="C35" s="10"/>
      <c r="D35" s="6"/>
      <c r="E35" s="7"/>
      <c r="F35" s="6"/>
      <c r="G35" s="7"/>
      <c r="H35" s="6"/>
      <c r="I35" s="7"/>
      <c r="J35" s="6"/>
      <c r="K35" s="7"/>
      <c r="L35" s="6"/>
      <c r="M35" s="7"/>
      <c r="N35" s="6"/>
      <c r="O35" s="7"/>
      <c r="P35" s="5"/>
    </row>
    <row r="36" spans="1:16">
      <c r="A36" s="9" t="s">
        <v>6</v>
      </c>
      <c r="B36" s="1"/>
      <c r="C36" s="10"/>
      <c r="D36" s="6"/>
      <c r="E36" s="7"/>
      <c r="F36" s="6"/>
      <c r="G36" s="7"/>
      <c r="H36" s="6"/>
      <c r="I36" s="7"/>
      <c r="J36" s="6"/>
      <c r="K36" s="7"/>
      <c r="L36" s="6"/>
      <c r="M36" s="7"/>
      <c r="N36" s="6"/>
      <c r="O36" s="7"/>
      <c r="P36" s="5"/>
    </row>
    <row r="37" spans="1:16">
      <c r="A37" s="9" t="s">
        <v>7</v>
      </c>
      <c r="B37" s="1"/>
      <c r="C37" s="10"/>
      <c r="D37" s="6"/>
      <c r="E37" s="7"/>
      <c r="F37" s="6"/>
      <c r="G37" s="7"/>
      <c r="H37" s="6"/>
      <c r="I37" s="7"/>
      <c r="J37" s="6"/>
      <c r="K37" s="7"/>
      <c r="L37" s="6"/>
      <c r="M37" s="7"/>
      <c r="N37" s="6"/>
      <c r="O37" s="7"/>
      <c r="P37" s="5"/>
    </row>
    <row r="38" spans="1:16">
      <c r="A38" s="9" t="s">
        <v>38</v>
      </c>
      <c r="B38" s="1"/>
      <c r="C38" s="10"/>
      <c r="D38" s="6"/>
      <c r="E38" s="7"/>
      <c r="F38" s="6"/>
      <c r="G38" s="7"/>
      <c r="H38" s="6"/>
      <c r="I38" s="7"/>
      <c r="J38" s="6"/>
      <c r="K38" s="7"/>
      <c r="L38" s="6"/>
      <c r="M38" s="7"/>
      <c r="N38" s="6"/>
      <c r="O38" s="7"/>
      <c r="P38" s="5"/>
    </row>
    <row r="39" spans="1:16">
      <c r="A39" s="9" t="s">
        <v>8</v>
      </c>
      <c r="C39" s="10"/>
      <c r="D39" s="6"/>
      <c r="E39" s="7"/>
      <c r="F39" s="6"/>
      <c r="G39" s="7"/>
      <c r="H39" s="6"/>
      <c r="I39" s="7"/>
      <c r="J39" s="6"/>
      <c r="K39" s="7"/>
      <c r="L39" s="6"/>
      <c r="M39" s="7"/>
      <c r="N39" s="6"/>
      <c r="O39" s="7"/>
      <c r="P39" s="5"/>
    </row>
  </sheetData>
  <mergeCells count="10">
    <mergeCell ref="A3:B4"/>
    <mergeCell ref="O3:P3"/>
    <mergeCell ref="Q3:R3"/>
    <mergeCell ref="A5:A31"/>
    <mergeCell ref="C3:D3"/>
    <mergeCell ref="E3:F3"/>
    <mergeCell ref="G3:H3"/>
    <mergeCell ref="I3:J3"/>
    <mergeCell ref="K3:L3"/>
    <mergeCell ref="M3:N3"/>
  </mergeCells>
  <pageMargins left="0.70866141732283472" right="0.70866141732283472" top="0.78740157480314965" bottom="0.78740157480314965" header="0.31496062992125984" footer="0.31496062992125984"/>
  <pageSetup paperSize="8" orientation="landscape" r:id="rId1"/>
</worksheet>
</file>

<file path=xl/worksheets/sheet9.xml><?xml version="1.0" encoding="utf-8"?>
<worksheet xmlns="http://schemas.openxmlformats.org/spreadsheetml/2006/main" xmlns:r="http://schemas.openxmlformats.org/officeDocument/2006/relationships">
  <sheetPr codeName="Tabelle2">
    <pageSetUpPr fitToPage="1"/>
  </sheetPr>
  <dimension ref="A1:U51"/>
  <sheetViews>
    <sheetView zoomScaleNormal="100" workbookViewId="0">
      <pane xSplit="3" ySplit="4" topLeftCell="D5" activePane="bottomRight" state="frozen"/>
      <selection activeCell="D5" sqref="D5"/>
      <selection pane="topRight" activeCell="D5" sqref="D5"/>
      <selection pane="bottomLeft" activeCell="D5" sqref="D5"/>
      <selection pane="bottomRight"/>
    </sheetView>
  </sheetViews>
  <sheetFormatPr baseColWidth="10" defaultRowHeight="14.25"/>
  <cols>
    <col min="1" max="1" width="10.625" customWidth="1"/>
    <col min="2" max="2" width="14" customWidth="1"/>
    <col min="3" max="3" width="34.75" bestFit="1" customWidth="1"/>
    <col min="4" max="19" width="8.75" customWidth="1"/>
    <col min="20" max="20" width="1.25" customWidth="1"/>
  </cols>
  <sheetData>
    <row r="1" spans="1:21">
      <c r="A1" s="22" t="s">
        <v>39</v>
      </c>
      <c r="B1" s="1"/>
      <c r="C1" s="1"/>
      <c r="D1" s="2"/>
      <c r="E1" s="2"/>
      <c r="F1" s="2"/>
      <c r="G1" s="2"/>
      <c r="H1" s="2"/>
      <c r="I1" s="2"/>
      <c r="J1" s="24"/>
      <c r="K1" s="24"/>
      <c r="L1" s="24"/>
      <c r="M1" s="24"/>
      <c r="N1" s="24"/>
      <c r="O1" s="24"/>
      <c r="P1" s="24"/>
      <c r="Q1" s="4"/>
      <c r="R1" s="24"/>
      <c r="S1" s="4" t="s">
        <v>37</v>
      </c>
      <c r="T1" s="24"/>
      <c r="U1" s="24"/>
    </row>
    <row r="2" spans="1:21">
      <c r="A2" s="5"/>
      <c r="B2" s="5"/>
      <c r="C2" s="5"/>
      <c r="D2" s="6"/>
      <c r="E2" s="6"/>
      <c r="F2" s="6"/>
      <c r="G2" s="6"/>
      <c r="H2" s="6"/>
      <c r="I2" s="6"/>
      <c r="J2" s="24"/>
      <c r="K2" s="24"/>
      <c r="L2" s="24"/>
      <c r="M2" s="24"/>
      <c r="N2" s="24"/>
      <c r="O2" s="24"/>
      <c r="P2" s="24"/>
      <c r="R2" s="24"/>
      <c r="S2" s="24"/>
      <c r="T2" s="24"/>
      <c r="U2" s="24"/>
    </row>
    <row r="3" spans="1:21" ht="105.75" customHeight="1">
      <c r="A3" s="136" t="s">
        <v>40</v>
      </c>
      <c r="B3" s="137"/>
      <c r="C3" s="138"/>
      <c r="D3" s="133" t="s">
        <v>0</v>
      </c>
      <c r="E3" s="134"/>
      <c r="F3" s="133" t="s">
        <v>1133</v>
      </c>
      <c r="G3" s="134"/>
      <c r="H3" s="133" t="s">
        <v>1261</v>
      </c>
      <c r="I3" s="134"/>
      <c r="J3" s="133" t="s">
        <v>1134</v>
      </c>
      <c r="K3" s="134"/>
      <c r="L3" s="133" t="s">
        <v>1262</v>
      </c>
      <c r="M3" s="134"/>
      <c r="N3" s="133" t="s">
        <v>1135</v>
      </c>
      <c r="O3" s="134"/>
      <c r="P3" s="133" t="s">
        <v>1136</v>
      </c>
      <c r="Q3" s="134"/>
      <c r="R3" s="133" t="s">
        <v>1</v>
      </c>
      <c r="S3" s="135"/>
      <c r="T3" s="24"/>
      <c r="U3" s="24"/>
    </row>
    <row r="4" spans="1:21" ht="39" customHeight="1">
      <c r="A4" s="139"/>
      <c r="B4" s="140"/>
      <c r="C4" s="141"/>
      <c r="D4" s="13" t="s">
        <v>2</v>
      </c>
      <c r="E4" s="14" t="s">
        <v>3</v>
      </c>
      <c r="F4" s="15" t="s">
        <v>2</v>
      </c>
      <c r="G4" s="16" t="s">
        <v>3</v>
      </c>
      <c r="H4" s="13" t="s">
        <v>2</v>
      </c>
      <c r="I4" s="14" t="s">
        <v>3</v>
      </c>
      <c r="J4" s="15" t="s">
        <v>2</v>
      </c>
      <c r="K4" s="16" t="s">
        <v>3</v>
      </c>
      <c r="L4" s="13" t="s">
        <v>2</v>
      </c>
      <c r="M4" s="14" t="s">
        <v>3</v>
      </c>
      <c r="N4" s="15" t="s">
        <v>2</v>
      </c>
      <c r="O4" s="14" t="s">
        <v>3</v>
      </c>
      <c r="P4" s="13" t="s">
        <v>2</v>
      </c>
      <c r="Q4" s="14" t="s">
        <v>3</v>
      </c>
      <c r="R4" s="15" t="s">
        <v>2</v>
      </c>
      <c r="S4" s="57" t="s">
        <v>3</v>
      </c>
      <c r="T4" s="24"/>
      <c r="U4" s="24"/>
    </row>
    <row r="5" spans="1:21" ht="12.95" customHeight="1">
      <c r="A5" s="132" t="s">
        <v>10</v>
      </c>
      <c r="B5" s="142" t="s">
        <v>0</v>
      </c>
      <c r="C5" s="143"/>
      <c r="D5" s="50">
        <v>1173920</v>
      </c>
      <c r="E5" s="51">
        <v>1E-3</v>
      </c>
      <c r="F5" s="50">
        <v>75558</v>
      </c>
      <c r="G5" s="54">
        <v>0.04</v>
      </c>
      <c r="H5" s="50">
        <v>163423</v>
      </c>
      <c r="I5" s="54">
        <v>2.5999999999999999E-2</v>
      </c>
      <c r="J5" s="50">
        <v>406097</v>
      </c>
      <c r="K5" s="54">
        <v>1.4E-2</v>
      </c>
      <c r="L5" s="50">
        <v>127538</v>
      </c>
      <c r="M5" s="54">
        <v>0.03</v>
      </c>
      <c r="N5" s="50">
        <v>152539</v>
      </c>
      <c r="O5" s="54">
        <v>2.5999999999999999E-2</v>
      </c>
      <c r="P5" s="50">
        <v>231137</v>
      </c>
      <c r="Q5" s="54">
        <v>2.1000000000000001E-2</v>
      </c>
      <c r="R5" s="50">
        <v>17629</v>
      </c>
      <c r="S5" s="51">
        <v>8.5999999999999993E-2</v>
      </c>
      <c r="T5" s="24"/>
      <c r="U5" s="24"/>
    </row>
    <row r="6" spans="1:21" ht="12.95" customHeight="1">
      <c r="A6" s="132"/>
      <c r="B6" s="144" t="s">
        <v>41</v>
      </c>
      <c r="C6" s="25" t="s">
        <v>42</v>
      </c>
      <c r="D6" s="52">
        <v>579474</v>
      </c>
      <c r="E6" s="53">
        <v>1.0999999999999999E-2</v>
      </c>
      <c r="F6" s="52">
        <v>32709</v>
      </c>
      <c r="G6" s="55">
        <v>6.2E-2</v>
      </c>
      <c r="H6" s="52">
        <v>70061</v>
      </c>
      <c r="I6" s="55">
        <v>4.2000000000000003E-2</v>
      </c>
      <c r="J6" s="52">
        <v>191935</v>
      </c>
      <c r="K6" s="55">
        <v>2.3E-2</v>
      </c>
      <c r="L6" s="52">
        <v>53145</v>
      </c>
      <c r="M6" s="55">
        <v>4.8000000000000001E-2</v>
      </c>
      <c r="N6" s="52">
        <v>93698</v>
      </c>
      <c r="O6" s="55">
        <v>3.4000000000000002E-2</v>
      </c>
      <c r="P6" s="52">
        <v>129338</v>
      </c>
      <c r="Q6" s="55">
        <v>0.03</v>
      </c>
      <c r="R6" s="52">
        <v>8589</v>
      </c>
      <c r="S6" s="53">
        <v>0.124</v>
      </c>
      <c r="T6" s="24"/>
      <c r="U6" s="24"/>
    </row>
    <row r="7" spans="1:21" ht="15">
      <c r="A7" s="132"/>
      <c r="B7" s="144"/>
      <c r="C7" s="25" t="s">
        <v>43</v>
      </c>
      <c r="D7" s="52">
        <v>594446</v>
      </c>
      <c r="E7" s="53">
        <v>0.01</v>
      </c>
      <c r="F7" s="52">
        <v>42849</v>
      </c>
      <c r="G7" s="55">
        <v>5.3999999999999999E-2</v>
      </c>
      <c r="H7" s="52">
        <v>93362</v>
      </c>
      <c r="I7" s="55">
        <v>3.5000000000000003E-2</v>
      </c>
      <c r="J7" s="52">
        <v>214162</v>
      </c>
      <c r="K7" s="55">
        <v>2.1000000000000001E-2</v>
      </c>
      <c r="L7" s="52">
        <v>74393</v>
      </c>
      <c r="M7" s="55">
        <v>3.9E-2</v>
      </c>
      <c r="N7" s="52">
        <v>58841</v>
      </c>
      <c r="O7" s="55">
        <v>4.2999999999999997E-2</v>
      </c>
      <c r="P7" s="52">
        <v>101799</v>
      </c>
      <c r="Q7" s="55">
        <v>3.3000000000000002E-2</v>
      </c>
      <c r="R7" s="52">
        <v>9040</v>
      </c>
      <c r="S7" s="53">
        <v>0.12</v>
      </c>
      <c r="T7" s="24"/>
      <c r="U7" s="24"/>
    </row>
    <row r="8" spans="1:21" ht="15">
      <c r="A8" s="132"/>
      <c r="B8" s="144" t="s">
        <v>44</v>
      </c>
      <c r="C8" s="25" t="s">
        <v>1249</v>
      </c>
      <c r="D8" s="52">
        <v>143161</v>
      </c>
      <c r="E8" s="53">
        <v>2.9000000000000001E-2</v>
      </c>
      <c r="F8" s="52">
        <v>11627</v>
      </c>
      <c r="G8" s="55">
        <v>0.106</v>
      </c>
      <c r="H8" s="52">
        <v>53177</v>
      </c>
      <c r="I8" s="55">
        <v>4.8000000000000001E-2</v>
      </c>
      <c r="J8" s="52">
        <v>38941</v>
      </c>
      <c r="K8" s="55">
        <v>5.8000000000000003E-2</v>
      </c>
      <c r="L8" s="52">
        <v>28703</v>
      </c>
      <c r="M8" s="55">
        <v>6.7000000000000004E-2</v>
      </c>
      <c r="N8" s="52">
        <v>2197</v>
      </c>
      <c r="O8" s="55">
        <v>0.24399999999999999</v>
      </c>
      <c r="P8" s="52">
        <v>6675</v>
      </c>
      <c r="Q8" s="55">
        <v>0.14399999999999999</v>
      </c>
      <c r="R8" s="52">
        <v>1840</v>
      </c>
      <c r="S8" s="53">
        <v>0.27400000000000002</v>
      </c>
      <c r="T8" s="24"/>
      <c r="U8" s="24"/>
    </row>
    <row r="9" spans="1:21" ht="15">
      <c r="A9" s="132"/>
      <c r="B9" s="144"/>
      <c r="C9" s="25" t="s">
        <v>1250</v>
      </c>
      <c r="D9" s="52">
        <v>437498</v>
      </c>
      <c r="E9" s="53">
        <v>1.4E-2</v>
      </c>
      <c r="F9" s="52">
        <v>18009</v>
      </c>
      <c r="G9" s="55">
        <v>8.5999999999999993E-2</v>
      </c>
      <c r="H9" s="52">
        <v>38546</v>
      </c>
      <c r="I9" s="55">
        <v>5.8000000000000003E-2</v>
      </c>
      <c r="J9" s="52">
        <v>127220</v>
      </c>
      <c r="K9" s="55">
        <v>2.9000000000000001E-2</v>
      </c>
      <c r="L9" s="52">
        <v>43171</v>
      </c>
      <c r="M9" s="55">
        <v>5.2999999999999999E-2</v>
      </c>
      <c r="N9" s="52">
        <v>65009</v>
      </c>
      <c r="O9" s="55">
        <v>4.2000000000000003E-2</v>
      </c>
      <c r="P9" s="52">
        <v>139692</v>
      </c>
      <c r="Q9" s="55">
        <v>2.8000000000000001E-2</v>
      </c>
      <c r="R9" s="52">
        <v>5852</v>
      </c>
      <c r="S9" s="53">
        <v>0.152</v>
      </c>
      <c r="T9" s="24"/>
      <c r="U9" s="24"/>
    </row>
    <row r="10" spans="1:21" ht="15">
      <c r="A10" s="132"/>
      <c r="B10" s="144"/>
      <c r="C10" s="25" t="s">
        <v>1251</v>
      </c>
      <c r="D10" s="52">
        <v>373214</v>
      </c>
      <c r="E10" s="53">
        <v>1.4999999999999999E-2</v>
      </c>
      <c r="F10" s="52">
        <v>25916</v>
      </c>
      <c r="G10" s="55">
        <v>7.0000000000000007E-2</v>
      </c>
      <c r="H10" s="52">
        <v>36156</v>
      </c>
      <c r="I10" s="55">
        <v>5.7000000000000002E-2</v>
      </c>
      <c r="J10" s="52">
        <v>144741</v>
      </c>
      <c r="K10" s="55">
        <v>2.7E-2</v>
      </c>
      <c r="L10" s="52">
        <v>34651</v>
      </c>
      <c r="M10" s="55">
        <v>5.8000000000000003E-2</v>
      </c>
      <c r="N10" s="52">
        <v>60148</v>
      </c>
      <c r="O10" s="55">
        <v>4.2999999999999997E-2</v>
      </c>
      <c r="P10" s="52">
        <v>65793</v>
      </c>
      <c r="Q10" s="55">
        <v>4.2000000000000003E-2</v>
      </c>
      <c r="R10" s="52">
        <v>5809</v>
      </c>
      <c r="S10" s="53">
        <v>0.15</v>
      </c>
      <c r="T10" s="24"/>
      <c r="U10" s="24"/>
    </row>
    <row r="11" spans="1:21" ht="15">
      <c r="A11" s="132"/>
      <c r="B11" s="144"/>
      <c r="C11" s="25" t="s">
        <v>45</v>
      </c>
      <c r="D11" s="52">
        <v>220047</v>
      </c>
      <c r="E11" s="53">
        <v>2.1000000000000001E-2</v>
      </c>
      <c r="F11" s="52">
        <v>20006</v>
      </c>
      <c r="G11" s="55">
        <v>7.6999999999999999E-2</v>
      </c>
      <c r="H11" s="52">
        <v>35544</v>
      </c>
      <c r="I11" s="55">
        <v>5.7000000000000002E-2</v>
      </c>
      <c r="J11" s="52">
        <v>95195</v>
      </c>
      <c r="K11" s="55">
        <v>3.3000000000000002E-2</v>
      </c>
      <c r="L11" s="52">
        <v>21013</v>
      </c>
      <c r="M11" s="55">
        <v>7.3999999999999996E-2</v>
      </c>
      <c r="N11" s="52">
        <v>25184</v>
      </c>
      <c r="O11" s="55">
        <v>6.6000000000000003E-2</v>
      </c>
      <c r="P11" s="52">
        <v>18977</v>
      </c>
      <c r="Q11" s="55">
        <v>7.6999999999999999E-2</v>
      </c>
      <c r="R11" s="52">
        <v>4128</v>
      </c>
      <c r="S11" s="53">
        <v>0.17199999999999999</v>
      </c>
      <c r="T11" s="24"/>
      <c r="U11" s="24"/>
    </row>
    <row r="12" spans="1:21" ht="15">
      <c r="A12" s="132"/>
      <c r="B12" s="144" t="s">
        <v>46</v>
      </c>
      <c r="C12" s="26" t="s">
        <v>47</v>
      </c>
      <c r="D12" s="52">
        <v>882626</v>
      </c>
      <c r="E12" s="53">
        <v>6.0000000000000001E-3</v>
      </c>
      <c r="F12" s="52">
        <v>33484</v>
      </c>
      <c r="G12" s="55">
        <v>5.8999999999999997E-2</v>
      </c>
      <c r="H12" s="52">
        <v>113670</v>
      </c>
      <c r="I12" s="55">
        <v>3.1E-2</v>
      </c>
      <c r="J12" s="52">
        <v>351076</v>
      </c>
      <c r="K12" s="55">
        <v>1.4999999999999999E-2</v>
      </c>
      <c r="L12" s="52">
        <v>96535</v>
      </c>
      <c r="M12" s="55">
        <v>3.4000000000000002E-2</v>
      </c>
      <c r="N12" s="52">
        <v>131073</v>
      </c>
      <c r="O12" s="55">
        <v>2.8000000000000001E-2</v>
      </c>
      <c r="P12" s="52">
        <v>149922</v>
      </c>
      <c r="Q12" s="55">
        <v>2.5999999999999999E-2</v>
      </c>
      <c r="R12" s="52">
        <v>6866</v>
      </c>
      <c r="S12" s="53">
        <v>0.13100000000000001</v>
      </c>
      <c r="T12" s="24"/>
      <c r="U12" s="24"/>
    </row>
    <row r="13" spans="1:21" ht="15">
      <c r="A13" s="132"/>
      <c r="B13" s="144"/>
      <c r="C13" s="25" t="s">
        <v>1248</v>
      </c>
      <c r="D13" s="52">
        <v>192005</v>
      </c>
      <c r="E13" s="53">
        <v>2.4E-2</v>
      </c>
      <c r="F13" s="52">
        <v>22602</v>
      </c>
      <c r="G13" s="55">
        <v>7.4999999999999997E-2</v>
      </c>
      <c r="H13" s="52">
        <v>22523</v>
      </c>
      <c r="I13" s="55">
        <v>7.5999999999999998E-2</v>
      </c>
      <c r="J13" s="52">
        <v>39523</v>
      </c>
      <c r="K13" s="55">
        <v>5.6000000000000001E-2</v>
      </c>
      <c r="L13" s="52">
        <v>20478</v>
      </c>
      <c r="M13" s="55">
        <v>0.08</v>
      </c>
      <c r="N13" s="52">
        <v>17759</v>
      </c>
      <c r="O13" s="55">
        <v>8.4000000000000005E-2</v>
      </c>
      <c r="P13" s="52">
        <v>64216</v>
      </c>
      <c r="Q13" s="55">
        <v>4.3999999999999997E-2</v>
      </c>
      <c r="R13" s="52">
        <v>4904</v>
      </c>
      <c r="S13" s="53">
        <v>0.16300000000000001</v>
      </c>
      <c r="T13" s="24"/>
      <c r="U13" s="24"/>
    </row>
    <row r="14" spans="1:21" ht="15">
      <c r="A14" s="132"/>
      <c r="B14" s="144"/>
      <c r="C14" s="25" t="s">
        <v>48</v>
      </c>
      <c r="D14" s="52">
        <v>58076</v>
      </c>
      <c r="E14" s="53">
        <v>0.05</v>
      </c>
      <c r="F14" s="52">
        <v>13183</v>
      </c>
      <c r="G14" s="55">
        <v>0.106</v>
      </c>
      <c r="H14" s="52">
        <v>17213</v>
      </c>
      <c r="I14" s="55">
        <v>9.2999999999999999E-2</v>
      </c>
      <c r="J14" s="52">
        <v>11440</v>
      </c>
      <c r="K14" s="55">
        <v>0.114</v>
      </c>
      <c r="L14" s="52">
        <v>6203</v>
      </c>
      <c r="M14" s="55">
        <v>0.155</v>
      </c>
      <c r="N14" s="52">
        <v>2106</v>
      </c>
      <c r="O14" s="55">
        <v>0.26500000000000001</v>
      </c>
      <c r="P14" s="52">
        <v>4407</v>
      </c>
      <c r="Q14" s="55">
        <v>0.184</v>
      </c>
      <c r="R14" s="52">
        <v>3524</v>
      </c>
      <c r="S14" s="53">
        <v>0.20499999999999999</v>
      </c>
      <c r="T14" s="24"/>
      <c r="U14" s="24"/>
    </row>
    <row r="15" spans="1:21" ht="15">
      <c r="A15" s="132"/>
      <c r="B15" s="144"/>
      <c r="C15" s="25" t="s">
        <v>49</v>
      </c>
      <c r="D15" s="52">
        <v>41035</v>
      </c>
      <c r="E15" s="53">
        <v>5.8999999999999997E-2</v>
      </c>
      <c r="F15" s="52">
        <v>6239</v>
      </c>
      <c r="G15" s="55">
        <v>0.153</v>
      </c>
      <c r="H15" s="52">
        <v>9888</v>
      </c>
      <c r="I15" s="55">
        <v>0.122</v>
      </c>
      <c r="J15" s="52">
        <v>4058</v>
      </c>
      <c r="K15" s="55">
        <v>0.189</v>
      </c>
      <c r="L15" s="52">
        <v>4322</v>
      </c>
      <c r="M15" s="55">
        <v>0.185</v>
      </c>
      <c r="N15" s="52" t="s">
        <v>1399</v>
      </c>
      <c r="O15" s="55" t="s">
        <v>341</v>
      </c>
      <c r="P15" s="52">
        <v>12592</v>
      </c>
      <c r="Q15" s="55">
        <v>0.106</v>
      </c>
      <c r="R15" s="52">
        <v>2335</v>
      </c>
      <c r="S15" s="53">
        <v>0.248</v>
      </c>
      <c r="T15" s="24"/>
      <c r="U15" s="24"/>
    </row>
    <row r="16" spans="1:21" ht="15">
      <c r="A16" s="132"/>
      <c r="B16" s="144"/>
      <c r="C16" s="25" t="s">
        <v>50</v>
      </c>
      <c r="D16" s="52" t="s">
        <v>74</v>
      </c>
      <c r="E16" s="53" t="s">
        <v>75</v>
      </c>
      <c r="F16" s="52" t="s">
        <v>74</v>
      </c>
      <c r="G16" s="55" t="s">
        <v>75</v>
      </c>
      <c r="H16" s="52" t="s">
        <v>74</v>
      </c>
      <c r="I16" s="55" t="s">
        <v>75</v>
      </c>
      <c r="J16" s="52" t="s">
        <v>74</v>
      </c>
      <c r="K16" s="55" t="s">
        <v>75</v>
      </c>
      <c r="L16" s="52" t="s">
        <v>74</v>
      </c>
      <c r="M16" s="55" t="s">
        <v>75</v>
      </c>
      <c r="N16" s="52" t="s">
        <v>74</v>
      </c>
      <c r="O16" s="55" t="s">
        <v>75</v>
      </c>
      <c r="P16" s="52" t="s">
        <v>74</v>
      </c>
      <c r="Q16" s="55" t="s">
        <v>75</v>
      </c>
      <c r="R16" s="52" t="s">
        <v>74</v>
      </c>
      <c r="S16" s="53" t="s">
        <v>75</v>
      </c>
      <c r="T16" s="24"/>
      <c r="U16" s="24"/>
    </row>
    <row r="17" spans="1:21" ht="15">
      <c r="A17" s="132"/>
      <c r="B17" s="145" t="s">
        <v>51</v>
      </c>
      <c r="C17" s="56" t="s">
        <v>1252</v>
      </c>
      <c r="D17" s="52">
        <v>657320</v>
      </c>
      <c r="E17" s="53">
        <v>8.9999999999999993E-3</v>
      </c>
      <c r="F17" s="52">
        <v>16699</v>
      </c>
      <c r="G17" s="55">
        <v>8.4000000000000005E-2</v>
      </c>
      <c r="H17" s="52">
        <v>75578</v>
      </c>
      <c r="I17" s="55">
        <v>3.9E-2</v>
      </c>
      <c r="J17" s="52">
        <v>273726</v>
      </c>
      <c r="K17" s="55">
        <v>1.7999999999999999E-2</v>
      </c>
      <c r="L17" s="52">
        <v>69518</v>
      </c>
      <c r="M17" s="55">
        <v>0.04</v>
      </c>
      <c r="N17" s="52">
        <v>104735</v>
      </c>
      <c r="O17" s="55">
        <v>3.2000000000000001E-2</v>
      </c>
      <c r="P17" s="52">
        <v>114555</v>
      </c>
      <c r="Q17" s="55">
        <v>3.1E-2</v>
      </c>
      <c r="R17" s="52">
        <v>2509</v>
      </c>
      <c r="S17" s="53">
        <v>0.219</v>
      </c>
      <c r="T17" s="24"/>
      <c r="U17" s="24"/>
    </row>
    <row r="18" spans="1:21" ht="15">
      <c r="A18" s="132"/>
      <c r="B18" s="145"/>
      <c r="C18" s="56" t="s">
        <v>1253</v>
      </c>
      <c r="D18" s="52">
        <v>191832</v>
      </c>
      <c r="E18" s="53">
        <v>2.3E-2</v>
      </c>
      <c r="F18" s="52">
        <v>14672</v>
      </c>
      <c r="G18" s="55">
        <v>8.8999999999999996E-2</v>
      </c>
      <c r="H18" s="52">
        <v>33238</v>
      </c>
      <c r="I18" s="55">
        <v>5.8999999999999997E-2</v>
      </c>
      <c r="J18" s="52">
        <v>62186</v>
      </c>
      <c r="K18" s="55">
        <v>4.2000000000000003E-2</v>
      </c>
      <c r="L18" s="52">
        <v>24261</v>
      </c>
      <c r="M18" s="55">
        <v>6.9000000000000006E-2</v>
      </c>
      <c r="N18" s="52">
        <v>22173</v>
      </c>
      <c r="O18" s="55">
        <v>7.1999999999999995E-2</v>
      </c>
      <c r="P18" s="52">
        <v>32052</v>
      </c>
      <c r="Q18" s="55">
        <v>0.06</v>
      </c>
      <c r="R18" s="52">
        <v>3250</v>
      </c>
      <c r="S18" s="53">
        <v>0.19</v>
      </c>
      <c r="T18" s="24"/>
      <c r="U18" s="24"/>
    </row>
    <row r="19" spans="1:21" ht="15">
      <c r="A19" s="132"/>
      <c r="B19" s="145"/>
      <c r="C19" s="56" t="s">
        <v>1254</v>
      </c>
      <c r="D19" s="52">
        <v>263213</v>
      </c>
      <c r="E19" s="53">
        <v>0.02</v>
      </c>
      <c r="F19" s="52">
        <v>39939</v>
      </c>
      <c r="G19" s="55">
        <v>5.8000000000000003E-2</v>
      </c>
      <c r="H19" s="52">
        <v>43969</v>
      </c>
      <c r="I19" s="55">
        <v>5.6000000000000001E-2</v>
      </c>
      <c r="J19" s="52">
        <v>42914</v>
      </c>
      <c r="K19" s="55">
        <v>5.5E-2</v>
      </c>
      <c r="L19" s="52">
        <v>28550</v>
      </c>
      <c r="M19" s="55">
        <v>6.9000000000000006E-2</v>
      </c>
      <c r="N19" s="52">
        <v>18685</v>
      </c>
      <c r="O19" s="55">
        <v>8.3000000000000004E-2</v>
      </c>
      <c r="P19" s="52">
        <v>79140</v>
      </c>
      <c r="Q19" s="55">
        <v>0.04</v>
      </c>
      <c r="R19" s="52">
        <v>10016</v>
      </c>
      <c r="S19" s="53">
        <v>0.11700000000000001</v>
      </c>
      <c r="T19" s="24"/>
      <c r="U19" s="24"/>
    </row>
    <row r="20" spans="1:21" ht="15">
      <c r="A20" s="132"/>
      <c r="B20" s="145"/>
      <c r="C20" s="56" t="s">
        <v>1255</v>
      </c>
      <c r="D20" s="52">
        <v>23921</v>
      </c>
      <c r="E20" s="53">
        <v>7.3999999999999996E-2</v>
      </c>
      <c r="F20" s="52" t="s">
        <v>1617</v>
      </c>
      <c r="G20" s="55" t="s">
        <v>207</v>
      </c>
      <c r="H20" s="52">
        <v>4735</v>
      </c>
      <c r="I20" s="55">
        <v>0.17</v>
      </c>
      <c r="J20" s="52">
        <v>11350</v>
      </c>
      <c r="K20" s="55">
        <v>0.107</v>
      </c>
      <c r="L20" s="52">
        <v>1963</v>
      </c>
      <c r="M20" s="55">
        <v>0.26300000000000001</v>
      </c>
      <c r="N20" s="52">
        <v>2544</v>
      </c>
      <c r="O20" s="55">
        <v>0.22500000000000001</v>
      </c>
      <c r="P20" s="52">
        <v>1873</v>
      </c>
      <c r="Q20" s="55">
        <v>0.26300000000000001</v>
      </c>
      <c r="R20" s="52" t="s">
        <v>870</v>
      </c>
      <c r="S20" s="53" t="s">
        <v>175</v>
      </c>
      <c r="T20" s="24"/>
      <c r="U20" s="24"/>
    </row>
    <row r="21" spans="1:21" ht="15">
      <c r="A21" s="132"/>
      <c r="B21" s="145"/>
      <c r="C21" s="56" t="s">
        <v>1256</v>
      </c>
      <c r="D21" s="52" t="s">
        <v>752</v>
      </c>
      <c r="E21" s="53" t="s">
        <v>470</v>
      </c>
      <c r="F21" s="52" t="s">
        <v>74</v>
      </c>
      <c r="G21" s="55" t="s">
        <v>75</v>
      </c>
      <c r="H21" s="52" t="s">
        <v>74</v>
      </c>
      <c r="I21" s="55" t="s">
        <v>75</v>
      </c>
      <c r="J21" s="52" t="s">
        <v>415</v>
      </c>
      <c r="K21" s="55" t="s">
        <v>1021</v>
      </c>
      <c r="L21" s="52" t="s">
        <v>74</v>
      </c>
      <c r="M21" s="55" t="s">
        <v>75</v>
      </c>
      <c r="N21" s="52" t="s">
        <v>74</v>
      </c>
      <c r="O21" s="55" t="s">
        <v>75</v>
      </c>
      <c r="P21" s="52" t="s">
        <v>74</v>
      </c>
      <c r="Q21" s="55" t="s">
        <v>75</v>
      </c>
      <c r="R21" s="52" t="s">
        <v>74</v>
      </c>
      <c r="S21" s="53" t="s">
        <v>75</v>
      </c>
      <c r="T21" s="24"/>
      <c r="U21" s="24"/>
    </row>
    <row r="22" spans="1:21" ht="15">
      <c r="A22" s="132"/>
      <c r="B22" s="145"/>
      <c r="C22" s="56" t="s">
        <v>1257</v>
      </c>
      <c r="D22" s="52">
        <v>37131</v>
      </c>
      <c r="E22" s="53">
        <v>5.6000000000000001E-2</v>
      </c>
      <c r="F22" s="52">
        <v>3175</v>
      </c>
      <c r="G22" s="55">
        <v>0.2</v>
      </c>
      <c r="H22" s="52">
        <v>5761</v>
      </c>
      <c r="I22" s="55">
        <v>0.14599999999999999</v>
      </c>
      <c r="J22" s="52">
        <v>15720</v>
      </c>
      <c r="K22" s="55">
        <v>8.5999999999999993E-2</v>
      </c>
      <c r="L22" s="52">
        <v>3181</v>
      </c>
      <c r="M22" s="55">
        <v>0.19500000000000001</v>
      </c>
      <c r="N22" s="52">
        <v>4373</v>
      </c>
      <c r="O22" s="55">
        <v>0.16400000000000001</v>
      </c>
      <c r="P22" s="52">
        <v>3516</v>
      </c>
      <c r="Q22" s="55">
        <v>0.184</v>
      </c>
      <c r="R22" s="52" t="s">
        <v>1328</v>
      </c>
      <c r="S22" s="53" t="s">
        <v>1052</v>
      </c>
      <c r="T22" s="24"/>
      <c r="U22" s="24"/>
    </row>
    <row r="23" spans="1:21" ht="15">
      <c r="A23" s="132"/>
      <c r="B23" s="145" t="s">
        <v>52</v>
      </c>
      <c r="C23" s="27" t="s">
        <v>1258</v>
      </c>
      <c r="D23" s="52">
        <v>539422</v>
      </c>
      <c r="E23" s="53">
        <v>1.0999999999999999E-2</v>
      </c>
      <c r="F23" s="52">
        <v>19596</v>
      </c>
      <c r="G23" s="55">
        <v>8.1000000000000003E-2</v>
      </c>
      <c r="H23" s="52">
        <v>61566</v>
      </c>
      <c r="I23" s="55">
        <v>4.4999999999999998E-2</v>
      </c>
      <c r="J23" s="52">
        <v>179661</v>
      </c>
      <c r="K23" s="55">
        <v>2.4E-2</v>
      </c>
      <c r="L23" s="52">
        <v>46515</v>
      </c>
      <c r="M23" s="55">
        <v>5.0999999999999997E-2</v>
      </c>
      <c r="N23" s="52">
        <v>89293</v>
      </c>
      <c r="O23" s="55">
        <v>3.5000000000000003E-2</v>
      </c>
      <c r="P23" s="52">
        <v>136938</v>
      </c>
      <c r="Q23" s="55">
        <v>2.9000000000000001E-2</v>
      </c>
      <c r="R23" s="52">
        <v>5853</v>
      </c>
      <c r="S23" s="53">
        <v>0.151</v>
      </c>
      <c r="T23" s="24"/>
      <c r="U23" s="24"/>
    </row>
    <row r="24" spans="1:21" ht="15">
      <c r="A24" s="132"/>
      <c r="B24" s="145"/>
      <c r="C24" s="56" t="s">
        <v>1259</v>
      </c>
      <c r="D24" s="52">
        <v>74769</v>
      </c>
      <c r="E24" s="53">
        <v>3.9E-2</v>
      </c>
      <c r="F24" s="52">
        <v>1815</v>
      </c>
      <c r="G24" s="55">
        <v>0.26900000000000002</v>
      </c>
      <c r="H24" s="52">
        <v>4894</v>
      </c>
      <c r="I24" s="55">
        <v>0.159</v>
      </c>
      <c r="J24" s="52">
        <v>26895</v>
      </c>
      <c r="K24" s="55">
        <v>6.6000000000000003E-2</v>
      </c>
      <c r="L24" s="52">
        <v>7372</v>
      </c>
      <c r="M24" s="55">
        <v>0.13</v>
      </c>
      <c r="N24" s="52">
        <v>11416</v>
      </c>
      <c r="O24" s="55">
        <v>0.10100000000000001</v>
      </c>
      <c r="P24" s="52">
        <v>21790</v>
      </c>
      <c r="Q24" s="55">
        <v>7.3999999999999996E-2</v>
      </c>
      <c r="R24" s="52" t="s">
        <v>1590</v>
      </c>
      <c r="S24" s="53" t="s">
        <v>738</v>
      </c>
      <c r="T24" s="24"/>
      <c r="U24" s="24"/>
    </row>
    <row r="25" spans="1:21" ht="15">
      <c r="A25" s="132"/>
      <c r="B25" s="145"/>
      <c r="C25" s="56" t="s">
        <v>1260</v>
      </c>
      <c r="D25" s="52">
        <v>67796</v>
      </c>
      <c r="E25" s="53">
        <v>4.1000000000000002E-2</v>
      </c>
      <c r="F25" s="52">
        <v>3037</v>
      </c>
      <c r="G25" s="55">
        <v>0.20599999999999999</v>
      </c>
      <c r="H25" s="52">
        <v>6846</v>
      </c>
      <c r="I25" s="55">
        <v>0.13400000000000001</v>
      </c>
      <c r="J25" s="52">
        <v>25245</v>
      </c>
      <c r="K25" s="55">
        <v>6.7000000000000004E-2</v>
      </c>
      <c r="L25" s="52">
        <v>10314</v>
      </c>
      <c r="M25" s="55">
        <v>0.108</v>
      </c>
      <c r="N25" s="52">
        <v>7953</v>
      </c>
      <c r="O25" s="55">
        <v>0.12</v>
      </c>
      <c r="P25" s="52">
        <v>13818</v>
      </c>
      <c r="Q25" s="55">
        <v>9.1999999999999998E-2</v>
      </c>
      <c r="R25" s="52" t="s">
        <v>1038</v>
      </c>
      <c r="S25" s="53" t="s">
        <v>89</v>
      </c>
      <c r="T25" s="24"/>
      <c r="U25" s="24"/>
    </row>
    <row r="26" spans="1:21" ht="15">
      <c r="A26" s="132"/>
      <c r="B26" s="145"/>
      <c r="C26" s="56" t="s">
        <v>53</v>
      </c>
      <c r="D26" s="52">
        <v>87447</v>
      </c>
      <c r="E26" s="53">
        <v>3.5000000000000003E-2</v>
      </c>
      <c r="F26" s="52">
        <v>4564</v>
      </c>
      <c r="G26" s="55">
        <v>0.16800000000000001</v>
      </c>
      <c r="H26" s="52">
        <v>8969</v>
      </c>
      <c r="I26" s="55">
        <v>0.11799999999999999</v>
      </c>
      <c r="J26" s="52">
        <v>32825</v>
      </c>
      <c r="K26" s="55">
        <v>5.8000000000000003E-2</v>
      </c>
      <c r="L26" s="52">
        <v>13812</v>
      </c>
      <c r="M26" s="55">
        <v>9.2999999999999999E-2</v>
      </c>
      <c r="N26" s="52">
        <v>9768</v>
      </c>
      <c r="O26" s="55">
        <v>0.107</v>
      </c>
      <c r="P26" s="52">
        <v>16715</v>
      </c>
      <c r="Q26" s="55">
        <v>8.4000000000000005E-2</v>
      </c>
      <c r="R26" s="52" t="s">
        <v>104</v>
      </c>
      <c r="S26" s="53" t="s">
        <v>105</v>
      </c>
      <c r="T26" s="24"/>
      <c r="U26" s="24"/>
    </row>
    <row r="27" spans="1:21" ht="15">
      <c r="A27" s="132"/>
      <c r="B27" s="145"/>
      <c r="C27" s="27" t="s">
        <v>54</v>
      </c>
      <c r="D27" s="52">
        <v>34709</v>
      </c>
      <c r="E27" s="53">
        <v>0.06</v>
      </c>
      <c r="F27" s="52">
        <v>2763</v>
      </c>
      <c r="G27" s="55">
        <v>0.223</v>
      </c>
      <c r="H27" s="52">
        <v>6635</v>
      </c>
      <c r="I27" s="55">
        <v>0.14299999999999999</v>
      </c>
      <c r="J27" s="52">
        <v>10262</v>
      </c>
      <c r="K27" s="55">
        <v>0.111</v>
      </c>
      <c r="L27" s="52">
        <v>4216</v>
      </c>
      <c r="M27" s="55">
        <v>0.17399999999999999</v>
      </c>
      <c r="N27" s="52">
        <v>3147</v>
      </c>
      <c r="O27" s="55">
        <v>0.19900000000000001</v>
      </c>
      <c r="P27" s="52">
        <v>6896</v>
      </c>
      <c r="Q27" s="55">
        <v>0.13600000000000001</v>
      </c>
      <c r="R27" s="52" t="s">
        <v>106</v>
      </c>
      <c r="S27" s="53" t="s">
        <v>107</v>
      </c>
      <c r="T27" s="24"/>
      <c r="U27" s="24"/>
    </row>
    <row r="28" spans="1:21" ht="15">
      <c r="A28" s="132"/>
      <c r="B28" s="145"/>
      <c r="C28" s="27" t="s">
        <v>55</v>
      </c>
      <c r="D28" s="52">
        <v>56397</v>
      </c>
      <c r="E28" s="53">
        <v>4.7E-2</v>
      </c>
      <c r="F28" s="52">
        <v>9401</v>
      </c>
      <c r="G28" s="55">
        <v>0.11700000000000001</v>
      </c>
      <c r="H28" s="52">
        <v>21817</v>
      </c>
      <c r="I28" s="55">
        <v>7.5999999999999998E-2</v>
      </c>
      <c r="J28" s="52">
        <v>3721</v>
      </c>
      <c r="K28" s="55">
        <v>0.186</v>
      </c>
      <c r="L28" s="52">
        <v>12793</v>
      </c>
      <c r="M28" s="55">
        <v>0.10199999999999999</v>
      </c>
      <c r="N28" s="52" t="s">
        <v>1395</v>
      </c>
      <c r="O28" s="55" t="s">
        <v>597</v>
      </c>
      <c r="P28" s="52">
        <v>6683</v>
      </c>
      <c r="Q28" s="55">
        <v>0.14199999999999999</v>
      </c>
      <c r="R28" s="52" t="s">
        <v>108</v>
      </c>
      <c r="S28" s="53" t="s">
        <v>109</v>
      </c>
      <c r="T28" s="24"/>
      <c r="U28" s="24"/>
    </row>
    <row r="29" spans="1:21" ht="15">
      <c r="A29" s="132"/>
      <c r="B29" s="145"/>
      <c r="C29" s="27" t="s">
        <v>56</v>
      </c>
      <c r="D29" s="52">
        <v>49725</v>
      </c>
      <c r="E29" s="53">
        <v>4.8000000000000001E-2</v>
      </c>
      <c r="F29" s="52">
        <v>5847</v>
      </c>
      <c r="G29" s="55">
        <v>0.152</v>
      </c>
      <c r="H29" s="52">
        <v>7880</v>
      </c>
      <c r="I29" s="55">
        <v>0.126</v>
      </c>
      <c r="J29" s="52">
        <v>17278</v>
      </c>
      <c r="K29" s="55">
        <v>8.1000000000000003E-2</v>
      </c>
      <c r="L29" s="52">
        <v>5837</v>
      </c>
      <c r="M29" s="55">
        <v>0.14299999999999999</v>
      </c>
      <c r="N29" s="52">
        <v>3596</v>
      </c>
      <c r="O29" s="55">
        <v>0.18099999999999999</v>
      </c>
      <c r="P29" s="52">
        <v>7959</v>
      </c>
      <c r="Q29" s="55">
        <v>0.124</v>
      </c>
      <c r="R29" s="52" t="s">
        <v>110</v>
      </c>
      <c r="S29" s="53" t="s">
        <v>111</v>
      </c>
      <c r="T29" s="24"/>
      <c r="U29" s="24"/>
    </row>
    <row r="30" spans="1:21" ht="15">
      <c r="A30" s="132"/>
      <c r="B30" s="145"/>
      <c r="C30" s="27" t="s">
        <v>57</v>
      </c>
      <c r="D30" s="52">
        <v>246305</v>
      </c>
      <c r="E30" s="53">
        <v>1.9E-2</v>
      </c>
      <c r="F30" s="52">
        <v>25988</v>
      </c>
      <c r="G30" s="55">
        <v>6.8000000000000005E-2</v>
      </c>
      <c r="H30" s="52">
        <v>42341</v>
      </c>
      <c r="I30" s="55">
        <v>5.1999999999999998E-2</v>
      </c>
      <c r="J30" s="52">
        <v>106116</v>
      </c>
      <c r="K30" s="55">
        <v>3.1E-2</v>
      </c>
      <c r="L30" s="52">
        <v>23686</v>
      </c>
      <c r="M30" s="55">
        <v>7.0000000000000007E-2</v>
      </c>
      <c r="N30" s="52">
        <v>25056</v>
      </c>
      <c r="O30" s="55">
        <v>6.7000000000000004E-2</v>
      </c>
      <c r="P30" s="52">
        <v>17767</v>
      </c>
      <c r="Q30" s="55">
        <v>0.08</v>
      </c>
      <c r="R30" s="52">
        <v>5351</v>
      </c>
      <c r="S30" s="53">
        <v>0.152</v>
      </c>
      <c r="T30" s="24"/>
      <c r="U30" s="24"/>
    </row>
    <row r="31" spans="1:21" ht="15">
      <c r="A31" s="132"/>
      <c r="B31" s="145"/>
      <c r="C31" s="27" t="s">
        <v>58</v>
      </c>
      <c r="D31" s="52">
        <v>15485</v>
      </c>
      <c r="E31" s="53">
        <v>9.0999999999999998E-2</v>
      </c>
      <c r="F31" s="52">
        <v>1924</v>
      </c>
      <c r="G31" s="55">
        <v>0.26200000000000001</v>
      </c>
      <c r="H31" s="52">
        <v>2232</v>
      </c>
      <c r="I31" s="55">
        <v>0.24399999999999999</v>
      </c>
      <c r="J31" s="52">
        <v>3835</v>
      </c>
      <c r="K31" s="55">
        <v>0.18099999999999999</v>
      </c>
      <c r="L31" s="52">
        <v>2927</v>
      </c>
      <c r="M31" s="55">
        <v>0.20899999999999999</v>
      </c>
      <c r="N31" s="52" t="s">
        <v>1396</v>
      </c>
      <c r="O31" s="55" t="s">
        <v>988</v>
      </c>
      <c r="P31" s="52">
        <v>2460</v>
      </c>
      <c r="Q31" s="55">
        <v>0.22700000000000001</v>
      </c>
      <c r="R31" s="52" t="s">
        <v>112</v>
      </c>
      <c r="S31" s="53" t="s">
        <v>113</v>
      </c>
      <c r="T31" s="24"/>
      <c r="U31" s="24"/>
    </row>
    <row r="32" spans="1:21" ht="15">
      <c r="A32" s="132"/>
      <c r="B32" s="145"/>
      <c r="C32" s="27" t="s">
        <v>59</v>
      </c>
      <c r="D32" s="52">
        <v>1866</v>
      </c>
      <c r="E32" s="53">
        <v>0.26700000000000002</v>
      </c>
      <c r="F32" s="52" t="s">
        <v>88</v>
      </c>
      <c r="G32" s="55" t="s">
        <v>89</v>
      </c>
      <c r="H32" s="52" t="s">
        <v>100</v>
      </c>
      <c r="I32" s="55" t="s">
        <v>101</v>
      </c>
      <c r="J32" s="52" t="s">
        <v>102</v>
      </c>
      <c r="K32" s="55" t="s">
        <v>103</v>
      </c>
      <c r="L32" s="52" t="s">
        <v>74</v>
      </c>
      <c r="M32" s="55" t="s">
        <v>75</v>
      </c>
      <c r="N32" s="52" t="s">
        <v>74</v>
      </c>
      <c r="O32" s="55" t="s">
        <v>75</v>
      </c>
      <c r="P32" s="52" t="s">
        <v>74</v>
      </c>
      <c r="Q32" s="55" t="s">
        <v>75</v>
      </c>
      <c r="R32" s="52" t="s">
        <v>114</v>
      </c>
      <c r="S32" s="53" t="s">
        <v>115</v>
      </c>
      <c r="T32" s="24"/>
      <c r="U32" s="24"/>
    </row>
    <row r="33" spans="1:21" ht="15">
      <c r="A33" s="132"/>
      <c r="B33" s="132" t="s">
        <v>60</v>
      </c>
      <c r="C33" s="56" t="s">
        <v>61</v>
      </c>
      <c r="D33" s="52">
        <v>92030</v>
      </c>
      <c r="E33" s="53">
        <v>3.5000000000000003E-2</v>
      </c>
      <c r="F33" s="52" t="s">
        <v>90</v>
      </c>
      <c r="G33" s="55" t="s">
        <v>91</v>
      </c>
      <c r="H33" s="52">
        <v>2093</v>
      </c>
      <c r="I33" s="55">
        <v>0.24199999999999999</v>
      </c>
      <c r="J33" s="52">
        <v>18650</v>
      </c>
      <c r="K33" s="55">
        <v>0.08</v>
      </c>
      <c r="L33" s="52">
        <v>5667</v>
      </c>
      <c r="M33" s="55">
        <v>0.14699999999999999</v>
      </c>
      <c r="N33" s="52">
        <v>24808</v>
      </c>
      <c r="O33" s="55">
        <v>6.9000000000000006E-2</v>
      </c>
      <c r="P33" s="52">
        <v>40060</v>
      </c>
      <c r="Q33" s="55">
        <v>5.5E-2</v>
      </c>
      <c r="R33" s="52" t="s">
        <v>116</v>
      </c>
      <c r="S33" s="53" t="s">
        <v>117</v>
      </c>
      <c r="T33" s="24"/>
      <c r="U33" s="24"/>
    </row>
    <row r="34" spans="1:21" ht="15">
      <c r="A34" s="132"/>
      <c r="B34" s="132"/>
      <c r="C34" s="56" t="s">
        <v>62</v>
      </c>
      <c r="D34" s="52">
        <v>186261</v>
      </c>
      <c r="E34" s="53">
        <v>2.4E-2</v>
      </c>
      <c r="F34" s="52" t="s">
        <v>92</v>
      </c>
      <c r="G34" s="55" t="s">
        <v>93</v>
      </c>
      <c r="H34" s="52">
        <v>4630</v>
      </c>
      <c r="I34" s="55">
        <v>0.16600000000000001</v>
      </c>
      <c r="J34" s="52">
        <v>26543</v>
      </c>
      <c r="K34" s="55">
        <v>6.6000000000000003E-2</v>
      </c>
      <c r="L34" s="52">
        <v>14835</v>
      </c>
      <c r="M34" s="55">
        <v>0.09</v>
      </c>
      <c r="N34" s="52">
        <v>35298</v>
      </c>
      <c r="O34" s="55">
        <v>5.7000000000000002E-2</v>
      </c>
      <c r="P34" s="52">
        <v>104060</v>
      </c>
      <c r="Q34" s="55">
        <v>3.3000000000000002E-2</v>
      </c>
      <c r="R34" s="52" t="s">
        <v>118</v>
      </c>
      <c r="S34" s="53" t="s">
        <v>119</v>
      </c>
      <c r="T34" s="24"/>
      <c r="U34" s="24"/>
    </row>
    <row r="35" spans="1:21" ht="15">
      <c r="A35" s="132"/>
      <c r="B35" s="132"/>
      <c r="C35" s="56" t="s">
        <v>63</v>
      </c>
      <c r="D35" s="52">
        <v>149282</v>
      </c>
      <c r="E35" s="53">
        <v>2.7E-2</v>
      </c>
      <c r="F35" s="52" t="s">
        <v>94</v>
      </c>
      <c r="G35" s="55" t="s">
        <v>95</v>
      </c>
      <c r="H35" s="52">
        <v>10426</v>
      </c>
      <c r="I35" s="55">
        <v>0.109</v>
      </c>
      <c r="J35" s="52">
        <v>62999</v>
      </c>
      <c r="K35" s="55">
        <v>4.2999999999999997E-2</v>
      </c>
      <c r="L35" s="52">
        <v>18325</v>
      </c>
      <c r="M35" s="55">
        <v>8.1000000000000003E-2</v>
      </c>
      <c r="N35" s="52">
        <v>30789</v>
      </c>
      <c r="O35" s="55">
        <v>6.2E-2</v>
      </c>
      <c r="P35" s="52">
        <v>25002</v>
      </c>
      <c r="Q35" s="55">
        <v>7.0000000000000007E-2</v>
      </c>
      <c r="R35" s="52" t="s">
        <v>120</v>
      </c>
      <c r="S35" s="53" t="s">
        <v>89</v>
      </c>
      <c r="T35" s="24"/>
      <c r="U35" s="24"/>
    </row>
    <row r="36" spans="1:21" ht="15">
      <c r="A36" s="132"/>
      <c r="B36" s="132"/>
      <c r="C36" s="56" t="s">
        <v>64</v>
      </c>
      <c r="D36" s="52">
        <v>64472</v>
      </c>
      <c r="E36" s="53">
        <v>4.2000000000000003E-2</v>
      </c>
      <c r="F36" s="52" t="s">
        <v>96</v>
      </c>
      <c r="G36" s="55" t="s">
        <v>97</v>
      </c>
      <c r="H36" s="52">
        <v>6341</v>
      </c>
      <c r="I36" s="55">
        <v>0.13900000000000001</v>
      </c>
      <c r="J36" s="52">
        <v>34893</v>
      </c>
      <c r="K36" s="55">
        <v>5.7000000000000002E-2</v>
      </c>
      <c r="L36" s="52">
        <v>10807</v>
      </c>
      <c r="M36" s="55">
        <v>0.106</v>
      </c>
      <c r="N36" s="52">
        <v>5652</v>
      </c>
      <c r="O36" s="55">
        <v>0.14499999999999999</v>
      </c>
      <c r="P36" s="52">
        <v>5220</v>
      </c>
      <c r="Q36" s="55">
        <v>0.153</v>
      </c>
      <c r="R36" s="52" t="s">
        <v>118</v>
      </c>
      <c r="S36" s="53" t="s">
        <v>121</v>
      </c>
      <c r="T36" s="24"/>
      <c r="U36" s="24"/>
    </row>
    <row r="37" spans="1:21" ht="15">
      <c r="A37" s="132"/>
      <c r="B37" s="132"/>
      <c r="C37" s="56" t="s">
        <v>65</v>
      </c>
      <c r="D37" s="52">
        <v>110769</v>
      </c>
      <c r="E37" s="53">
        <v>3.2000000000000001E-2</v>
      </c>
      <c r="F37" s="52">
        <v>5704</v>
      </c>
      <c r="G37" s="55">
        <v>0.151</v>
      </c>
      <c r="H37" s="52">
        <v>20985</v>
      </c>
      <c r="I37" s="55">
        <v>7.6999999999999999E-2</v>
      </c>
      <c r="J37" s="52">
        <v>52780</v>
      </c>
      <c r="K37" s="55">
        <v>4.7E-2</v>
      </c>
      <c r="L37" s="52">
        <v>14012</v>
      </c>
      <c r="M37" s="55">
        <v>9.5000000000000001E-2</v>
      </c>
      <c r="N37" s="52">
        <v>9853</v>
      </c>
      <c r="O37" s="55">
        <v>0.11</v>
      </c>
      <c r="P37" s="52">
        <v>5957</v>
      </c>
      <c r="Q37" s="55">
        <v>0.14499999999999999</v>
      </c>
      <c r="R37" s="52" t="s">
        <v>122</v>
      </c>
      <c r="S37" s="53" t="s">
        <v>123</v>
      </c>
      <c r="T37" s="24"/>
      <c r="U37" s="24"/>
    </row>
    <row r="38" spans="1:21" ht="15">
      <c r="A38" s="132"/>
      <c r="B38" s="132"/>
      <c r="C38" s="56" t="s">
        <v>66</v>
      </c>
      <c r="D38" s="52">
        <v>9722</v>
      </c>
      <c r="E38" s="53">
        <v>0.112</v>
      </c>
      <c r="F38" s="52" t="s">
        <v>98</v>
      </c>
      <c r="G38" s="55" t="s">
        <v>99</v>
      </c>
      <c r="H38" s="52">
        <v>1772</v>
      </c>
      <c r="I38" s="55">
        <v>0.26600000000000001</v>
      </c>
      <c r="J38" s="52">
        <v>4697</v>
      </c>
      <c r="K38" s="55">
        <v>0.161</v>
      </c>
      <c r="L38" s="52" t="s">
        <v>1393</v>
      </c>
      <c r="M38" s="55" t="s">
        <v>1394</v>
      </c>
      <c r="N38" s="52">
        <v>1708</v>
      </c>
      <c r="O38" s="55">
        <v>0.26300000000000001</v>
      </c>
      <c r="P38" s="52" t="s">
        <v>1125</v>
      </c>
      <c r="Q38" s="55" t="s">
        <v>357</v>
      </c>
      <c r="R38" s="52" t="s">
        <v>74</v>
      </c>
      <c r="S38" s="53" t="s">
        <v>75</v>
      </c>
      <c r="T38" s="24"/>
      <c r="U38" s="24"/>
    </row>
    <row r="39" spans="1:21" ht="15">
      <c r="A39" s="132"/>
      <c r="B39" s="132"/>
      <c r="C39" s="56" t="s">
        <v>67</v>
      </c>
      <c r="D39" s="52">
        <v>66387</v>
      </c>
      <c r="E39" s="53">
        <v>4.2999999999999997E-2</v>
      </c>
      <c r="F39" s="52">
        <v>4169</v>
      </c>
      <c r="G39" s="55">
        <v>0.17699999999999999</v>
      </c>
      <c r="H39" s="52">
        <v>12856</v>
      </c>
      <c r="I39" s="55">
        <v>0.1</v>
      </c>
      <c r="J39" s="52">
        <v>37158</v>
      </c>
      <c r="K39" s="55">
        <v>5.7000000000000002E-2</v>
      </c>
      <c r="L39" s="52">
        <v>4527</v>
      </c>
      <c r="M39" s="55">
        <v>0.17100000000000001</v>
      </c>
      <c r="N39" s="52">
        <v>5431</v>
      </c>
      <c r="O39" s="55">
        <v>0.14899999999999999</v>
      </c>
      <c r="P39" s="52" t="s">
        <v>1138</v>
      </c>
      <c r="Q39" s="55" t="s">
        <v>207</v>
      </c>
      <c r="R39" s="52" t="s">
        <v>124</v>
      </c>
      <c r="S39" s="53" t="s">
        <v>125</v>
      </c>
      <c r="T39" s="24"/>
      <c r="U39" s="24"/>
    </row>
    <row r="40" spans="1:21" ht="15">
      <c r="A40" s="132"/>
      <c r="B40" s="132"/>
      <c r="C40" s="56" t="s">
        <v>68</v>
      </c>
      <c r="D40" s="52">
        <v>21582</v>
      </c>
      <c r="E40" s="53">
        <v>7.5999999999999998E-2</v>
      </c>
      <c r="F40" s="52">
        <v>2168</v>
      </c>
      <c r="G40" s="55">
        <v>0.24299999999999999</v>
      </c>
      <c r="H40" s="52">
        <v>4960</v>
      </c>
      <c r="I40" s="55">
        <v>0.161</v>
      </c>
      <c r="J40" s="52">
        <v>10356</v>
      </c>
      <c r="K40" s="55">
        <v>0.109</v>
      </c>
      <c r="L40" s="52">
        <v>2152</v>
      </c>
      <c r="M40" s="55">
        <v>0.247</v>
      </c>
      <c r="N40" s="52" t="s">
        <v>1397</v>
      </c>
      <c r="O40" s="55" t="s">
        <v>1045</v>
      </c>
      <c r="P40" s="52" t="s">
        <v>417</v>
      </c>
      <c r="Q40" s="55" t="s">
        <v>1139</v>
      </c>
      <c r="R40" s="52" t="s">
        <v>126</v>
      </c>
      <c r="S40" s="53" t="s">
        <v>127</v>
      </c>
      <c r="T40" s="24"/>
      <c r="U40" s="24"/>
    </row>
    <row r="41" spans="1:21" ht="15">
      <c r="A41" s="132"/>
      <c r="B41" s="132"/>
      <c r="C41" s="56" t="s">
        <v>69</v>
      </c>
      <c r="D41" s="52">
        <v>36289</v>
      </c>
      <c r="E41" s="53">
        <v>5.8999999999999997E-2</v>
      </c>
      <c r="F41" s="52">
        <v>9021</v>
      </c>
      <c r="G41" s="55">
        <v>0.121</v>
      </c>
      <c r="H41" s="52">
        <v>10977</v>
      </c>
      <c r="I41" s="55">
        <v>0.11</v>
      </c>
      <c r="J41" s="52">
        <v>8757</v>
      </c>
      <c r="K41" s="55">
        <v>0.12</v>
      </c>
      <c r="L41" s="52">
        <v>3294</v>
      </c>
      <c r="M41" s="55">
        <v>0.20200000000000001</v>
      </c>
      <c r="N41" s="52" t="s">
        <v>1398</v>
      </c>
      <c r="O41" s="55" t="s">
        <v>988</v>
      </c>
      <c r="P41" s="52" t="s">
        <v>1140</v>
      </c>
      <c r="Q41" s="55" t="s">
        <v>595</v>
      </c>
      <c r="R41" s="52" t="s">
        <v>128</v>
      </c>
      <c r="S41" s="53" t="s">
        <v>129</v>
      </c>
      <c r="T41" s="24"/>
      <c r="U41" s="24"/>
    </row>
    <row r="42" spans="1:21" ht="15">
      <c r="A42" s="132"/>
      <c r="B42" s="132"/>
      <c r="C42" s="56" t="s">
        <v>70</v>
      </c>
      <c r="D42" s="52">
        <v>402621</v>
      </c>
      <c r="E42" s="53">
        <v>1.4E-2</v>
      </c>
      <c r="F42" s="52">
        <v>45922</v>
      </c>
      <c r="G42" s="55">
        <v>5.1999999999999998E-2</v>
      </c>
      <c r="H42" s="52">
        <v>80905</v>
      </c>
      <c r="I42" s="55">
        <v>3.7999999999999999E-2</v>
      </c>
      <c r="J42" s="52">
        <v>141212</v>
      </c>
      <c r="K42" s="55">
        <v>2.7E-2</v>
      </c>
      <c r="L42" s="52">
        <v>49460</v>
      </c>
      <c r="M42" s="55">
        <v>4.9000000000000002E-2</v>
      </c>
      <c r="N42" s="52">
        <v>34010</v>
      </c>
      <c r="O42" s="55">
        <v>5.8000000000000003E-2</v>
      </c>
      <c r="P42" s="52">
        <v>41765</v>
      </c>
      <c r="Q42" s="55">
        <v>5.2999999999999999E-2</v>
      </c>
      <c r="R42" s="52">
        <v>9348</v>
      </c>
      <c r="S42" s="53">
        <v>0.11700000000000001</v>
      </c>
      <c r="T42" s="24"/>
      <c r="U42" s="24"/>
    </row>
    <row r="43" spans="1:21" ht="15">
      <c r="A43" s="132"/>
      <c r="B43" s="132"/>
      <c r="C43" s="56" t="s">
        <v>71</v>
      </c>
      <c r="D43" s="52">
        <v>34505</v>
      </c>
      <c r="E43" s="53">
        <v>0.06</v>
      </c>
      <c r="F43" s="52">
        <v>4763</v>
      </c>
      <c r="G43" s="55">
        <v>0.16600000000000001</v>
      </c>
      <c r="H43" s="52">
        <v>7477</v>
      </c>
      <c r="I43" s="55">
        <v>0.13200000000000001</v>
      </c>
      <c r="J43" s="52">
        <v>8052</v>
      </c>
      <c r="K43" s="55">
        <v>0.123</v>
      </c>
      <c r="L43" s="52">
        <v>3867</v>
      </c>
      <c r="M43" s="55">
        <v>0.182</v>
      </c>
      <c r="N43" s="52">
        <v>2755</v>
      </c>
      <c r="O43" s="55">
        <v>0.21</v>
      </c>
      <c r="P43" s="52">
        <v>5877</v>
      </c>
      <c r="Q43" s="55">
        <v>0.14699999999999999</v>
      </c>
      <c r="R43" s="52" t="s">
        <v>130</v>
      </c>
      <c r="S43" s="53" t="s">
        <v>131</v>
      </c>
      <c r="T43" s="24"/>
      <c r="U43" s="24"/>
    </row>
    <row r="44" spans="1:21" ht="15">
      <c r="A44" s="28"/>
      <c r="B44" s="29"/>
      <c r="C44" s="28"/>
      <c r="D44" s="30"/>
      <c r="E44" s="31"/>
      <c r="F44" s="32"/>
      <c r="G44" s="33"/>
      <c r="H44" s="32"/>
      <c r="I44" s="33"/>
      <c r="J44" s="32"/>
      <c r="K44" s="33"/>
      <c r="L44" s="32"/>
      <c r="M44" s="33"/>
      <c r="N44" s="32"/>
      <c r="O44" s="33"/>
      <c r="P44" s="32"/>
      <c r="Q44" s="33"/>
      <c r="R44" s="24"/>
      <c r="S44" s="24"/>
      <c r="T44" s="24"/>
      <c r="U44" s="24"/>
    </row>
    <row r="45" spans="1:21">
      <c r="A45" s="34" t="s">
        <v>4</v>
      </c>
      <c r="B45" s="24"/>
      <c r="C45" s="24"/>
      <c r="D45" s="24"/>
      <c r="E45" s="24"/>
      <c r="F45" s="24"/>
      <c r="G45" s="24"/>
      <c r="H45" s="24"/>
      <c r="I45" s="24"/>
      <c r="J45" s="24"/>
      <c r="K45" s="24"/>
      <c r="L45" s="24"/>
      <c r="M45" s="24"/>
      <c r="N45" s="24"/>
      <c r="O45" s="24"/>
      <c r="P45" s="24"/>
      <c r="Q45" s="24"/>
      <c r="R45" s="24"/>
      <c r="S45" s="24"/>
      <c r="T45" s="24"/>
      <c r="U45" s="24"/>
    </row>
    <row r="46" spans="1:21">
      <c r="A46" s="34" t="s">
        <v>36</v>
      </c>
      <c r="B46" s="24"/>
      <c r="C46" s="24"/>
      <c r="D46" s="24"/>
      <c r="E46" s="24"/>
      <c r="F46" s="24"/>
      <c r="G46" s="24"/>
      <c r="H46" s="24"/>
      <c r="I46" s="24"/>
      <c r="J46" s="24"/>
      <c r="K46" s="24"/>
      <c r="L46" s="24"/>
      <c r="M46" s="24"/>
      <c r="N46" s="24"/>
      <c r="O46" s="24"/>
      <c r="P46" s="24"/>
      <c r="Q46" s="24"/>
      <c r="R46" s="24"/>
      <c r="S46" s="24"/>
      <c r="T46" s="24"/>
      <c r="U46" s="24"/>
    </row>
    <row r="47" spans="1:21">
      <c r="A47" s="34" t="s">
        <v>5</v>
      </c>
      <c r="B47" s="24"/>
      <c r="C47" s="24"/>
      <c r="D47" s="24"/>
      <c r="E47" s="24"/>
      <c r="F47" s="24"/>
      <c r="G47" s="24"/>
      <c r="H47" s="24"/>
      <c r="I47" s="24"/>
      <c r="J47" s="24"/>
      <c r="K47" s="24"/>
      <c r="L47" s="24"/>
      <c r="M47" s="24"/>
      <c r="N47" s="24"/>
      <c r="O47" s="24"/>
      <c r="P47" s="24"/>
      <c r="Q47" s="24"/>
      <c r="R47" s="24"/>
      <c r="S47" s="24"/>
      <c r="T47" s="24"/>
      <c r="U47" s="24"/>
    </row>
    <row r="48" spans="1:21">
      <c r="A48" s="34" t="s">
        <v>6</v>
      </c>
      <c r="B48" s="24"/>
      <c r="C48" s="24"/>
      <c r="D48" s="24"/>
      <c r="E48" s="24"/>
      <c r="F48" s="24"/>
      <c r="G48" s="24"/>
      <c r="H48" s="24"/>
      <c r="I48" s="24"/>
      <c r="J48" s="24"/>
      <c r="K48" s="24"/>
      <c r="L48" s="24"/>
      <c r="M48" s="24"/>
      <c r="N48" s="24"/>
      <c r="O48" s="24"/>
      <c r="P48" s="24"/>
      <c r="Q48" s="24"/>
      <c r="R48" s="24"/>
      <c r="S48" s="24"/>
      <c r="T48" s="24"/>
      <c r="U48" s="24"/>
    </row>
    <row r="49" spans="1:21">
      <c r="A49" s="34" t="s">
        <v>7</v>
      </c>
      <c r="B49" s="24"/>
      <c r="C49" s="24"/>
      <c r="D49" s="24"/>
      <c r="E49" s="24"/>
      <c r="F49" s="24"/>
      <c r="G49" s="24"/>
      <c r="H49" s="24"/>
      <c r="I49" s="24"/>
      <c r="J49" s="24"/>
      <c r="K49" s="24"/>
      <c r="L49" s="24"/>
      <c r="M49" s="24"/>
      <c r="N49" s="24"/>
      <c r="O49" s="24"/>
      <c r="P49" s="24"/>
      <c r="Q49" s="24"/>
      <c r="R49" s="24"/>
      <c r="S49" s="24"/>
      <c r="T49" s="24"/>
      <c r="U49" s="24"/>
    </row>
    <row r="50" spans="1:21">
      <c r="A50" s="34" t="s">
        <v>38</v>
      </c>
      <c r="B50" s="24"/>
      <c r="C50" s="24"/>
      <c r="D50" s="24"/>
      <c r="E50" s="24"/>
      <c r="F50" s="24"/>
      <c r="G50" s="24"/>
      <c r="H50" s="24"/>
      <c r="I50" s="24"/>
      <c r="J50" s="24"/>
      <c r="K50" s="24"/>
      <c r="L50" s="24"/>
      <c r="M50" s="24"/>
      <c r="N50" s="24"/>
      <c r="O50" s="24"/>
      <c r="P50" s="24"/>
      <c r="Q50" s="24"/>
      <c r="R50" s="24"/>
      <c r="S50" s="24"/>
      <c r="T50" s="24"/>
      <c r="U50" s="24"/>
    </row>
    <row r="51" spans="1:21">
      <c r="A51" s="34" t="s">
        <v>8</v>
      </c>
      <c r="B51" s="24"/>
      <c r="C51" s="24"/>
      <c r="D51" s="24"/>
      <c r="E51" s="24"/>
      <c r="F51" s="24"/>
      <c r="G51" s="24"/>
      <c r="H51" s="24"/>
      <c r="I51" s="24"/>
      <c r="J51" s="24"/>
      <c r="K51" s="24"/>
      <c r="L51" s="24"/>
      <c r="M51" s="24"/>
      <c r="N51" s="24"/>
      <c r="O51" s="24"/>
      <c r="P51" s="24"/>
      <c r="Q51" s="24"/>
      <c r="R51" s="24"/>
      <c r="S51" s="24"/>
      <c r="T51" s="24"/>
      <c r="U51" s="24"/>
    </row>
  </sheetData>
  <mergeCells count="17">
    <mergeCell ref="A5:A43"/>
    <mergeCell ref="B5:C5"/>
    <mergeCell ref="B6:B7"/>
    <mergeCell ref="B8:B11"/>
    <mergeCell ref="B12:B16"/>
    <mergeCell ref="B17:B22"/>
    <mergeCell ref="B23:B32"/>
    <mergeCell ref="B33:B43"/>
    <mergeCell ref="N3:O3"/>
    <mergeCell ref="P3:Q3"/>
    <mergeCell ref="R3:S3"/>
    <mergeCell ref="A3:C4"/>
    <mergeCell ref="D3:E3"/>
    <mergeCell ref="F3:G3"/>
    <mergeCell ref="H3:I3"/>
    <mergeCell ref="J3:K3"/>
    <mergeCell ref="L3:M3"/>
  </mergeCells>
  <pageMargins left="0.70866141732283472" right="0.70866141732283472" top="0.78740157480314965" bottom="0.78740157480314965" header="0.31496062992125984" footer="0.31496062992125984"/>
  <pageSetup paperSize="8" scale="87" orientation="landscape"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34</vt:i4>
      </vt:variant>
    </vt:vector>
  </HeadingPairs>
  <TitlesOfParts>
    <vt:vector size="34" baseType="lpstr">
      <vt:lpstr>Inhalt</vt:lpstr>
      <vt:lpstr>3.1_T</vt:lpstr>
      <vt:lpstr>3.1_G</vt:lpstr>
      <vt:lpstr>3.1_A</vt:lpstr>
      <vt:lpstr>3.1.2_T</vt:lpstr>
      <vt:lpstr>3.1.2_G</vt:lpstr>
      <vt:lpstr>3.1.2_A</vt:lpstr>
      <vt:lpstr>Kanton</vt:lpstr>
      <vt:lpstr>Zürich</vt:lpstr>
      <vt:lpstr>Bern   Berne</vt:lpstr>
      <vt:lpstr>Luzern</vt:lpstr>
      <vt:lpstr>Uri</vt:lpstr>
      <vt:lpstr>Schwyz</vt:lpstr>
      <vt:lpstr>Obwalden</vt:lpstr>
      <vt:lpstr>Nidwalden</vt:lpstr>
      <vt:lpstr>Glarus</vt:lpstr>
      <vt:lpstr>Zug</vt:lpstr>
      <vt:lpstr>Fribourg   Freiburg</vt:lpstr>
      <vt:lpstr>Solothurn</vt:lpstr>
      <vt:lpstr>Basel-Stadt</vt:lpstr>
      <vt:lpstr>Basel-Landschaft</vt:lpstr>
      <vt:lpstr>Schaffhausen</vt:lpstr>
      <vt:lpstr>Appenzell Ausserrhoden</vt:lpstr>
      <vt:lpstr>Appenzell Innerrhoden</vt:lpstr>
      <vt:lpstr>St. Gallen</vt:lpstr>
      <vt:lpstr>Graubünden  Grigioni  Grischun</vt:lpstr>
      <vt:lpstr>Aargau</vt:lpstr>
      <vt:lpstr>Thurgau</vt:lpstr>
      <vt:lpstr>Ticino</vt:lpstr>
      <vt:lpstr>Vaud</vt:lpstr>
      <vt:lpstr>Valais   Wallis</vt:lpstr>
      <vt:lpstr>Neuchâtel</vt:lpstr>
      <vt:lpstr>Genève</vt:lpstr>
      <vt:lpstr>Jura</vt:lpstr>
    </vt:vector>
  </TitlesOfParts>
  <Company>Bundesverwaltung</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X60001234</dc:creator>
  <cp:lastModifiedBy>Roman Page</cp:lastModifiedBy>
  <cp:lastPrinted>2014-01-15T12:39:47Z</cp:lastPrinted>
  <dcterms:created xsi:type="dcterms:W3CDTF">2013-05-03T13:29:19Z</dcterms:created>
  <dcterms:modified xsi:type="dcterms:W3CDTF">2015-04-15T16:00:41Z</dcterms:modified>
</cp:coreProperties>
</file>