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10" windowWidth="17880" windowHeight="14310" activeTab="1"/>
  </bookViews>
  <sheets>
    <sheet name="Inhalt" sheetId="4" r:id="rId1"/>
    <sheet name="3.8_T" sheetId="2" r:id="rId2"/>
    <sheet name="3.8_G" sheetId="3" r:id="rId3"/>
    <sheet name="Bildungsstatistik KtZG" sheetId="1" r:id="rId4"/>
  </sheets>
  <definedNames>
    <definedName name="_xlnm._FilterDatabase" localSheetId="2" hidden="1">'3.8_G'!$A$6:$M$15</definedName>
    <definedName name="_xlnm._FilterDatabase" localSheetId="1" hidden="1">'3.8_T'!$A$6:$F$6</definedName>
    <definedName name="_xlnm.Print_Area" localSheetId="3">'Bildungsstatistik KtZG'!$A$33:$K$50</definedName>
  </definedNames>
  <calcPr calcId="125725"/>
</workbook>
</file>

<file path=xl/calcChain.xml><?xml version="1.0" encoding="utf-8"?>
<calcChain xmlns="http://schemas.openxmlformats.org/spreadsheetml/2006/main">
  <c r="F15" i="2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F7"/>
  <c r="E7"/>
  <c r="D7"/>
  <c r="F14" i="3" l="1"/>
  <c r="M14" s="1"/>
  <c r="F13"/>
  <c r="F15"/>
  <c r="M15" s="1"/>
  <c r="F11"/>
  <c r="F10"/>
  <c r="F12"/>
  <c r="M12" s="1"/>
  <c r="F8"/>
  <c r="F7"/>
  <c r="F9"/>
  <c r="M9" s="1"/>
  <c r="E14"/>
  <c r="E13"/>
  <c r="E15"/>
  <c r="L15" s="1"/>
  <c r="E11"/>
  <c r="L11" s="1"/>
  <c r="E10"/>
  <c r="L10" s="1"/>
  <c r="E12"/>
  <c r="L12" s="1"/>
  <c r="E8"/>
  <c r="E7"/>
  <c r="E9"/>
  <c r="L9" s="1"/>
  <c r="D11"/>
  <c r="D10"/>
  <c r="D14"/>
  <c r="K14" s="1"/>
  <c r="D13"/>
  <c r="K13" s="1"/>
  <c r="D15"/>
  <c r="K15" s="1"/>
  <c r="D12"/>
  <c r="K12" s="1"/>
  <c r="D8"/>
  <c r="K8" s="1"/>
  <c r="D7"/>
  <c r="K7" s="1"/>
  <c r="D9"/>
  <c r="K9" s="1"/>
  <c r="M13" l="1"/>
  <c r="L14"/>
  <c r="K11"/>
  <c r="L13"/>
  <c r="L7"/>
  <c r="M10"/>
  <c r="M8"/>
  <c r="K10"/>
  <c r="L8"/>
  <c r="M7"/>
  <c r="M11"/>
  <c r="F108" i="1" l="1"/>
  <c r="F109"/>
  <c r="F110"/>
  <c r="F107"/>
  <c r="D108"/>
  <c r="D109"/>
  <c r="D110"/>
  <c r="D107"/>
  <c r="F100"/>
  <c r="F101"/>
  <c r="F102"/>
  <c r="F99"/>
  <c r="D100"/>
  <c r="D101"/>
  <c r="D102"/>
  <c r="D99"/>
  <c r="F92"/>
  <c r="F93"/>
  <c r="F94"/>
  <c r="F91"/>
  <c r="D92"/>
  <c r="D93"/>
  <c r="D94"/>
  <c r="D91"/>
  <c r="F78"/>
  <c r="F79"/>
  <c r="F80"/>
  <c r="F77"/>
  <c r="D78"/>
  <c r="D79"/>
  <c r="D80"/>
  <c r="D77"/>
  <c r="F70"/>
  <c r="F71"/>
  <c r="F72"/>
  <c r="F69"/>
  <c r="D70"/>
  <c r="D71"/>
  <c r="D72"/>
  <c r="D69"/>
  <c r="F62"/>
  <c r="F63"/>
  <c r="F64"/>
  <c r="D62"/>
  <c r="D63"/>
  <c r="D64"/>
  <c r="F61"/>
  <c r="D61"/>
</calcChain>
</file>

<file path=xl/sharedStrings.xml><?xml version="1.0" encoding="utf-8"?>
<sst xmlns="http://schemas.openxmlformats.org/spreadsheetml/2006/main" count="204" uniqueCount="101">
  <si>
    <t>Bildungsstatistik Kanton Zug 2013</t>
  </si>
  <si>
    <t>Stichtag: 15. November 2013</t>
  </si>
  <si>
    <t>Gemeindliche Schulen</t>
  </si>
  <si>
    <t>Total</t>
  </si>
  <si>
    <t>Andere</t>
  </si>
  <si>
    <t>Lernende mit Wohnsitz Kanton Zug nach Schulart und Nationalität (Kindergarten, Primarstufe, Sekundarstufe I)</t>
  </si>
  <si>
    <t>Lernende mit Wohnsitz Kanton Zug nach Schulart und Erstsprache (Kindergarten, Primarstufe, Sekundarstufe I)</t>
  </si>
  <si>
    <t>Bildungsstatistik Kanton Zug 2010-2013</t>
  </si>
  <si>
    <t>Lernende mit Wohnsitz Kanton Zug nach Nationalität (Kindergarten, Primarstufe, Sekundarstufe I)</t>
  </si>
  <si>
    <t xml:space="preserve">Gemeindliche Schulen </t>
  </si>
  <si>
    <t>Schweiz</t>
  </si>
  <si>
    <t>Ausland</t>
  </si>
  <si>
    <t>Lernende mit Wohnsitz Kanton Zug nach Erstsprache (Kindergarten, Primarstufe, Sekundarstufe I)</t>
  </si>
  <si>
    <t>Quelle: Kanton Zug, Amt für gemeindliche Schulen</t>
  </si>
  <si>
    <t>Deutsch</t>
  </si>
  <si>
    <t>Deutschland</t>
  </si>
  <si>
    <t>Portugal</t>
  </si>
  <si>
    <t>Italien</t>
  </si>
  <si>
    <t>Sri Lanka</t>
  </si>
  <si>
    <t xml:space="preserve">Türkei </t>
  </si>
  <si>
    <t>Vereinigtes Königsreich</t>
  </si>
  <si>
    <t>Mazedonien</t>
  </si>
  <si>
    <t>Belize</t>
  </si>
  <si>
    <t>Kroatien</t>
  </si>
  <si>
    <t>Bosnisch, Kroatisch, Serbisch, Montenegrinisch</t>
  </si>
  <si>
    <t>Albanisch</t>
  </si>
  <si>
    <t>Englisch</t>
  </si>
  <si>
    <t>Portugiesisch</t>
  </si>
  <si>
    <t>Italienisch</t>
  </si>
  <si>
    <t>Türkisch</t>
  </si>
  <si>
    <t>Spanisch</t>
  </si>
  <si>
    <t>Französisch</t>
  </si>
  <si>
    <t>Arabisch</t>
  </si>
  <si>
    <t>Russisch</t>
  </si>
  <si>
    <t>Türkei</t>
  </si>
  <si>
    <t>Bosnien und Herzegowina</t>
  </si>
  <si>
    <t>Kosovo</t>
  </si>
  <si>
    <t>Serbien</t>
  </si>
  <si>
    <t>Spanien</t>
  </si>
  <si>
    <t>Vereinigtes Königreich</t>
  </si>
  <si>
    <t>Vereinigte Staaten</t>
  </si>
  <si>
    <t>Frankreich</t>
  </si>
  <si>
    <t>Niederlande</t>
  </si>
  <si>
    <t>Dänemark</t>
  </si>
  <si>
    <t>Schweden</t>
  </si>
  <si>
    <t>Russland</t>
  </si>
  <si>
    <t>Australien</t>
  </si>
  <si>
    <t>Niederländisch</t>
  </si>
  <si>
    <t>Dänisch</t>
  </si>
  <si>
    <t>Schwedisch</t>
  </si>
  <si>
    <t>Chinesisch, Japanisch</t>
  </si>
  <si>
    <t>Tamil</t>
  </si>
  <si>
    <t>Deusch</t>
  </si>
  <si>
    <t>Stichtag: 15. November</t>
  </si>
  <si>
    <t>Lernende mit Wohnsitz Kanton Zug nach Schulart (Kindergarten, Primarstufe, Sekundarstufe I)</t>
  </si>
  <si>
    <t>sortid</t>
  </si>
  <si>
    <t>Schweizer</t>
  </si>
  <si>
    <t>Ausländer</t>
  </si>
  <si>
    <t>Quelle: Amt für gemeindliche Schulen Kanton Zug, Bildungsstatistik.Bearbeitung: Statistisches Amt des Kantons Zürich</t>
  </si>
  <si>
    <t>1 exkl. Privatschüler in ausserkantonalen Privatschulen; Institut Montana: ohne 3. Jahr Gymnasium, da diese Klasse zur Sekundarstufe II zählt</t>
  </si>
  <si>
    <r>
      <rPr>
        <vertAlign val="superscript"/>
        <sz val="8"/>
        <color indexed="8"/>
        <rFont val="Arial Narrow"/>
        <family val="2"/>
      </rPr>
      <t xml:space="preserve">2 </t>
    </r>
    <r>
      <rPr>
        <sz val="8"/>
        <color indexed="8"/>
        <rFont val="Arial Narrow"/>
        <family val="2"/>
      </rPr>
      <t>exkl</t>
    </r>
    <r>
      <rPr>
        <sz val="8"/>
        <color theme="1"/>
        <rFont val="Arial Narrow"/>
        <family val="2"/>
      </rPr>
      <t>. Sonderschüler in ausserkantonalen Sonderschulen</t>
    </r>
  </si>
  <si>
    <t>Schultyp</t>
  </si>
  <si>
    <t>Privatschulen1</t>
  </si>
  <si>
    <t>Sonderschulen2</t>
  </si>
  <si>
    <t>Nationalität</t>
  </si>
  <si>
    <t>Privatschulen</t>
  </si>
  <si>
    <t>Sonderschulen</t>
  </si>
  <si>
    <t>Lernende mit Wohnsitz Kanton Zug nach Schulart (Kindergarten, Primarstufe, Sekundarstufe I) und Nationalität , 2011-2013</t>
  </si>
  <si>
    <r>
      <t>Privatschulen</t>
    </r>
    <r>
      <rPr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</si>
  <si>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</si>
  <si>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</si>
  <si>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b/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</si>
  <si>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  <r>
      <rPr>
        <b/>
        <sz val="10"/>
        <color indexed="8"/>
        <rFont val="Arial Narrow"/>
        <family val="2"/>
      </rPr>
      <t xml:space="preserve"> </t>
    </r>
  </si>
  <si>
    <r>
      <rPr>
        <vertAlign val="superscript"/>
        <sz val="10"/>
        <color indexed="8"/>
        <rFont val="Arial Narrow"/>
        <family val="2"/>
      </rPr>
      <t>1</t>
    </r>
    <r>
      <rPr>
        <sz val="10"/>
        <color theme="1"/>
        <rFont val="Arial Narrow"/>
        <family val="2"/>
      </rPr>
      <t xml:space="preserve"> exkl. Privatschüler in ausserkantonalen Privatschulen; Institut Montana: ohne 3. Jahr Gymnasium, da diese Klasse zur Sekundarstufe II zählt</t>
    </r>
  </si>
  <si>
    <r>
      <rPr>
        <vertAlign val="superscript"/>
        <sz val="10"/>
        <color indexed="8"/>
        <rFont val="Arial Narrow"/>
        <family val="2"/>
      </rPr>
      <t xml:space="preserve">2 </t>
    </r>
    <r>
      <rPr>
        <sz val="10"/>
        <color indexed="8"/>
        <rFont val="Arial Narrow"/>
        <family val="2"/>
      </rPr>
      <t>exkl</t>
    </r>
    <r>
      <rPr>
        <sz val="10"/>
        <color theme="1"/>
        <rFont val="Arial Narrow"/>
        <family val="2"/>
      </rPr>
      <t>. Sonderschüler in ausserkantonalen Sonderschulen</t>
    </r>
  </si>
  <si>
    <t>Quelle: Amt für gemeindliche Schulen Kanton Zug, Bildungsstatistik</t>
  </si>
  <si>
    <t>Lernende nach Schulart und Nationalität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</si>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</sst>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0"/>
      <color theme="1"/>
      <name val="Arial Narrow"/>
      <family val="2"/>
    </font>
    <font>
      <vertAlign val="superscript"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sz val="10"/>
      <color rgb="FFFF0000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0" borderId="0" xfId="1"/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5" fillId="0" borderId="0" xfId="0" applyFont="1" applyAlignment="1" applyProtection="1">
      <alignment horizontal="left"/>
      <protection locked="0"/>
    </xf>
    <xf numFmtId="0" fontId="5" fillId="0" borderId="0" xfId="1" applyFont="1" applyBorder="1"/>
    <xf numFmtId="0" fontId="5" fillId="0" borderId="0" xfId="0" applyFont="1"/>
    <xf numFmtId="0" fontId="5" fillId="0" borderId="0" xfId="1" applyFont="1"/>
    <xf numFmtId="0" fontId="5" fillId="0" borderId="0" xfId="0" applyFont="1" applyFill="1" applyAlignment="1">
      <alignment wrapText="1"/>
    </xf>
    <xf numFmtId="0" fontId="5" fillId="2" borderId="2" xfId="1" applyFont="1" applyFill="1" applyBorder="1" applyAlignment="1">
      <alignment wrapText="1"/>
    </xf>
    <xf numFmtId="0" fontId="5" fillId="0" borderId="0" xfId="0" applyFont="1" applyFill="1"/>
    <xf numFmtId="0" fontId="5" fillId="0" borderId="0" xfId="1" applyFont="1" applyFill="1"/>
    <xf numFmtId="0" fontId="5" fillId="0" borderId="2" xfId="1" applyFont="1" applyFill="1" applyBorder="1"/>
    <xf numFmtId="0" fontId="6" fillId="2" borderId="7" xfId="1" applyFont="1" applyFill="1" applyBorder="1"/>
    <xf numFmtId="0" fontId="6" fillId="2" borderId="1" xfId="1" applyFont="1" applyFill="1" applyBorder="1"/>
    <xf numFmtId="0" fontId="5" fillId="0" borderId="0" xfId="1" applyFont="1" applyFill="1" applyBorder="1" applyAlignment="1">
      <alignment wrapText="1"/>
    </xf>
    <xf numFmtId="3" fontId="5" fillId="0" borderId="0" xfId="1" applyNumberFormat="1" applyFont="1" applyFill="1"/>
    <xf numFmtId="0" fontId="5" fillId="2" borderId="1" xfId="1" applyFont="1" applyFill="1" applyBorder="1"/>
    <xf numFmtId="0" fontId="5" fillId="2" borderId="8" xfId="1" applyFont="1" applyFill="1" applyBorder="1"/>
    <xf numFmtId="3" fontId="6" fillId="2" borderId="3" xfId="0" applyNumberFormat="1" applyFont="1" applyFill="1" applyBorder="1"/>
    <xf numFmtId="0" fontId="6" fillId="2" borderId="5" xfId="0" applyFont="1" applyFill="1" applyBorder="1"/>
    <xf numFmtId="3" fontId="6" fillId="2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1" applyFont="1" applyFill="1" applyBorder="1"/>
    <xf numFmtId="0" fontId="5" fillId="0" borderId="0" xfId="0" applyFont="1" applyFill="1" applyBorder="1" applyAlignment="1" applyProtection="1">
      <alignment horizontal="left"/>
      <protection locked="0"/>
    </xf>
    <xf numFmtId="164" fontId="5" fillId="0" borderId="0" xfId="1" applyNumberFormat="1" applyFont="1" applyFill="1" applyBorder="1"/>
    <xf numFmtId="164" fontId="5" fillId="0" borderId="0" xfId="1" applyNumberFormat="1" applyFont="1" applyFill="1"/>
    <xf numFmtId="0" fontId="5" fillId="0" borderId="2" xfId="1" applyFont="1" applyBorder="1"/>
    <xf numFmtId="0" fontId="5" fillId="2" borderId="2" xfId="0" applyFont="1" applyFill="1" applyBorder="1" applyAlignment="1">
      <alignment wrapText="1"/>
    </xf>
    <xf numFmtId="0" fontId="5" fillId="2" borderId="3" xfId="1" applyFont="1" applyFill="1" applyBorder="1"/>
    <xf numFmtId="0" fontId="5" fillId="2" borderId="4" xfId="1" applyFont="1" applyFill="1" applyBorder="1"/>
    <xf numFmtId="0" fontId="5" fillId="2" borderId="0" xfId="1" applyFont="1" applyFill="1" applyBorder="1"/>
    <xf numFmtId="0" fontId="5" fillId="2" borderId="6" xfId="1" applyFont="1" applyFill="1" applyBorder="1"/>
    <xf numFmtId="3" fontId="5" fillId="0" borderId="2" xfId="1" applyNumberFormat="1" applyFont="1" applyFill="1" applyBorder="1"/>
    <xf numFmtId="3" fontId="5" fillId="0" borderId="2" xfId="1" applyNumberFormat="1" applyFont="1" applyBorder="1"/>
    <xf numFmtId="3" fontId="5" fillId="0" borderId="0" xfId="1" applyNumberFormat="1" applyFont="1" applyFill="1" applyBorder="1"/>
    <xf numFmtId="3" fontId="5" fillId="0" borderId="0" xfId="1" applyNumberFormat="1" applyFont="1"/>
    <xf numFmtId="0" fontId="9" fillId="0" borderId="0" xfId="0" applyFont="1"/>
    <xf numFmtId="164" fontId="5" fillId="0" borderId="0" xfId="0" applyNumberFormat="1" applyFont="1"/>
    <xf numFmtId="0" fontId="5" fillId="0" borderId="1" xfId="0" applyFont="1" applyBorder="1"/>
    <xf numFmtId="0" fontId="5" fillId="0" borderId="1" xfId="0" applyFont="1" applyFill="1" applyBorder="1"/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2" fontId="5" fillId="0" borderId="0" xfId="0" applyNumberFormat="1" applyFont="1"/>
    <xf numFmtId="0" fontId="17" fillId="0" borderId="0" xfId="1" applyFont="1" applyBorder="1"/>
    <xf numFmtId="0" fontId="16" fillId="0" borderId="0" xfId="1" applyFont="1" applyBorder="1" applyAlignment="1">
      <alignment horizontal="right"/>
    </xf>
    <xf numFmtId="0" fontId="17" fillId="0" borderId="0" xfId="1" applyFont="1" applyBorder="1" applyAlignment="1"/>
    <xf numFmtId="0" fontId="15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left" vertical="top" wrapText="1"/>
    </xf>
    <xf numFmtId="0" fontId="15" fillId="0" borderId="0" xfId="1" applyFont="1" applyAlignment="1"/>
    <xf numFmtId="0" fontId="18" fillId="0" borderId="0" xfId="3" applyFont="1"/>
    <xf numFmtId="17" fontId="18" fillId="0" borderId="0" xfId="3" applyNumberFormat="1" applyFont="1"/>
    <xf numFmtId="0" fontId="19" fillId="0" borderId="0" xfId="3" applyFont="1"/>
    <xf numFmtId="0" fontId="15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left" vertical="top" wrapText="1"/>
    </xf>
  </cellXfs>
  <cellStyles count="4">
    <cellStyle name="Standard" xfId="0" builtinId="0"/>
    <cellStyle name="Standard 2" xfId="1"/>
    <cellStyle name="Standard 3" xfId="2"/>
    <cellStyle name="Standard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'3.8_G'!$K$6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'3.8_G'!$I$7:$J$14</c:f>
              <c:multiLvlStrCache>
                <c:ptCount val="6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</c:lvl>
                <c:lvl>
                  <c:pt idx="0">
                    <c:v>Gemeindliche Schulen</c:v>
                  </c:pt>
                  <c:pt idx="2">
                    <c:v>Privatschulen</c:v>
                  </c:pt>
                  <c:pt idx="4">
                    <c:v>Sonderschulen</c:v>
                  </c:pt>
                </c:lvl>
              </c:multiLvlStrCache>
            </c:multiLvlStrRef>
          </c:cat>
          <c:val>
            <c:numRef>
              <c:f>'3.8_G'!$K$7:$K$14</c:f>
              <c:numCache>
                <c:formatCode>0.0%</c:formatCode>
                <c:ptCount val="6"/>
                <c:pt idx="0">
                  <c:v>0.76077252436913545</c:v>
                </c:pt>
                <c:pt idx="1">
                  <c:v>0.23922747563086452</c:v>
                </c:pt>
                <c:pt idx="2">
                  <c:v>0.25768087215064422</c:v>
                </c:pt>
                <c:pt idx="3">
                  <c:v>0.74231912784935583</c:v>
                </c:pt>
                <c:pt idx="4">
                  <c:v>0.62331838565022424</c:v>
                </c:pt>
                <c:pt idx="5">
                  <c:v>0.37668161434977576</c:v>
                </c:pt>
              </c:numCache>
            </c:numRef>
          </c:val>
        </c:ser>
        <c:ser>
          <c:idx val="1"/>
          <c:order val="1"/>
          <c:tx>
            <c:strRef>
              <c:f>'3.8_G'!$L$6</c:f>
              <c:strCache>
                <c:ptCount val="1"/>
                <c:pt idx="0">
                  <c:v>2012</c:v>
                </c:pt>
              </c:strCache>
            </c:strRef>
          </c:tx>
          <c:cat>
            <c:multiLvlStrRef>
              <c:f>'3.8_G'!$I$7:$J$14</c:f>
              <c:multiLvlStrCache>
                <c:ptCount val="6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</c:lvl>
                <c:lvl>
                  <c:pt idx="0">
                    <c:v>Gemeindliche Schulen</c:v>
                  </c:pt>
                  <c:pt idx="2">
                    <c:v>Privatschulen</c:v>
                  </c:pt>
                  <c:pt idx="4">
                    <c:v>Sonderschulen</c:v>
                  </c:pt>
                </c:lvl>
              </c:multiLvlStrCache>
            </c:multiLvlStrRef>
          </c:cat>
          <c:val>
            <c:numRef>
              <c:f>'3.8_G'!$L$7:$L$14</c:f>
              <c:numCache>
                <c:formatCode>0.0%</c:formatCode>
                <c:ptCount val="6"/>
                <c:pt idx="0">
                  <c:v>0.74972557628979142</c:v>
                </c:pt>
                <c:pt idx="1">
                  <c:v>0.25027442371020858</c:v>
                </c:pt>
                <c:pt idx="2">
                  <c:v>0.22617987533392697</c:v>
                </c:pt>
                <c:pt idx="3">
                  <c:v>0.77382012466607297</c:v>
                </c:pt>
                <c:pt idx="4">
                  <c:v>0.61946902654867253</c:v>
                </c:pt>
                <c:pt idx="5">
                  <c:v>0.38053097345132741</c:v>
                </c:pt>
              </c:numCache>
            </c:numRef>
          </c:val>
        </c:ser>
        <c:ser>
          <c:idx val="2"/>
          <c:order val="2"/>
          <c:tx>
            <c:strRef>
              <c:f>'3.8_G'!$M$6</c:f>
              <c:strCache>
                <c:ptCount val="1"/>
                <c:pt idx="0">
                  <c:v>2013</c:v>
                </c:pt>
              </c:strCache>
            </c:strRef>
          </c:tx>
          <c:cat>
            <c:multiLvlStrRef>
              <c:f>'3.8_G'!$I$7:$J$14</c:f>
              <c:multiLvlStrCache>
                <c:ptCount val="6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</c:lvl>
                <c:lvl>
                  <c:pt idx="0">
                    <c:v>Gemeindliche Schulen</c:v>
                  </c:pt>
                  <c:pt idx="2">
                    <c:v>Privatschulen</c:v>
                  </c:pt>
                  <c:pt idx="4">
                    <c:v>Sonderschulen</c:v>
                  </c:pt>
                </c:lvl>
              </c:multiLvlStrCache>
            </c:multiLvlStrRef>
          </c:cat>
          <c:val>
            <c:numRef>
              <c:f>'3.8_G'!$M$7:$M$14</c:f>
              <c:numCache>
                <c:formatCode>0.0%</c:formatCode>
                <c:ptCount val="6"/>
                <c:pt idx="0">
                  <c:v>0.76975663111840309</c:v>
                </c:pt>
                <c:pt idx="1">
                  <c:v>0.23024336888159694</c:v>
                </c:pt>
                <c:pt idx="2">
                  <c:v>0.21378091872791519</c:v>
                </c:pt>
                <c:pt idx="3">
                  <c:v>0.78621908127208484</c:v>
                </c:pt>
                <c:pt idx="4">
                  <c:v>0.62555066079295152</c:v>
                </c:pt>
                <c:pt idx="5">
                  <c:v>0.37444933920704848</c:v>
                </c:pt>
              </c:numCache>
            </c:numRef>
          </c:val>
        </c:ser>
        <c:axId val="142500224"/>
        <c:axId val="142501760"/>
      </c:barChart>
      <c:catAx>
        <c:axId val="142500224"/>
        <c:scaling>
          <c:orientation val="minMax"/>
        </c:scaling>
        <c:axPos val="b"/>
        <c:tickLblPos val="nextTo"/>
        <c:crossAx val="142501760"/>
        <c:crosses val="autoZero"/>
        <c:auto val="1"/>
        <c:lblAlgn val="ctr"/>
        <c:lblOffset val="100"/>
      </c:catAx>
      <c:valAx>
        <c:axId val="142501760"/>
        <c:scaling>
          <c:orientation val="minMax"/>
        </c:scaling>
        <c:axPos val="l"/>
        <c:majorGridlines/>
        <c:numFmt formatCode="0%" sourceLinked="0"/>
        <c:tickLblPos val="nextTo"/>
        <c:crossAx val="142500224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16</xdr:row>
      <xdr:rowOff>161923</xdr:rowOff>
    </xdr:from>
    <xdr:to>
      <xdr:col>7</xdr:col>
      <xdr:colOff>168825</xdr:colOff>
      <xdr:row>37</xdr:row>
      <xdr:rowOff>1498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51" customWidth="1"/>
    <col min="5" max="5" width="25.7109375" style="51" customWidth="1"/>
    <col min="6" max="16384" width="11.42578125" style="51"/>
  </cols>
  <sheetData>
    <row r="1" spans="1:8" s="45" customFormat="1" ht="12" customHeight="1">
      <c r="A1" s="54" t="s">
        <v>77</v>
      </c>
      <c r="B1" s="55" t="s">
        <v>78</v>
      </c>
      <c r="C1" s="55" t="s">
        <v>79</v>
      </c>
      <c r="D1" s="55" t="s">
        <v>80</v>
      </c>
      <c r="F1" s="46"/>
      <c r="G1" s="47"/>
      <c r="H1" s="47"/>
    </row>
    <row r="2" spans="1:8" s="45" customFormat="1" ht="16.5" customHeight="1">
      <c r="A2" s="54"/>
      <c r="B2" s="55"/>
      <c r="C2" s="55"/>
      <c r="D2" s="55"/>
      <c r="F2" s="46"/>
      <c r="G2" s="47"/>
      <c r="H2" s="47"/>
    </row>
    <row r="3" spans="1:8" s="45" customFormat="1" ht="16.5" customHeight="1">
      <c r="A3" s="48"/>
      <c r="B3" s="49"/>
      <c r="C3" s="49"/>
      <c r="D3" s="49"/>
      <c r="F3" s="46"/>
      <c r="G3" s="47"/>
      <c r="H3" s="47"/>
    </row>
    <row r="5" spans="1:8">
      <c r="A5" s="50" t="s">
        <v>81</v>
      </c>
    </row>
    <row r="6" spans="1:8">
      <c r="A6" s="50" t="s">
        <v>82</v>
      </c>
    </row>
    <row r="7" spans="1:8">
      <c r="A7" s="52" t="s">
        <v>83</v>
      </c>
    </row>
    <row r="10" spans="1:8">
      <c r="A10" s="51" t="s">
        <v>84</v>
      </c>
    </row>
    <row r="11" spans="1:8">
      <c r="A11" s="53"/>
      <c r="B11" s="53"/>
      <c r="C11" s="53"/>
      <c r="D11" s="53"/>
    </row>
    <row r="12" spans="1:8">
      <c r="A12" s="53" t="s">
        <v>85</v>
      </c>
      <c r="B12" s="53" t="s">
        <v>86</v>
      </c>
      <c r="C12" s="53" t="s">
        <v>87</v>
      </c>
      <c r="D12" s="53" t="s">
        <v>88</v>
      </c>
    </row>
    <row r="13" spans="1:8">
      <c r="A13" s="51" t="s">
        <v>89</v>
      </c>
      <c r="B13" s="51" t="s">
        <v>90</v>
      </c>
      <c r="C13" s="51" t="s">
        <v>91</v>
      </c>
      <c r="D13" s="51" t="s">
        <v>92</v>
      </c>
    </row>
    <row r="14" spans="1:8">
      <c r="A14" s="51" t="s">
        <v>93</v>
      </c>
      <c r="B14" s="51" t="s">
        <v>94</v>
      </c>
      <c r="C14" s="51" t="s">
        <v>91</v>
      </c>
      <c r="D14" s="51" t="s">
        <v>92</v>
      </c>
    </row>
    <row r="15" spans="1:8">
      <c r="A15" s="51" t="s">
        <v>95</v>
      </c>
      <c r="B15" s="51" t="s">
        <v>96</v>
      </c>
      <c r="C15" s="51" t="s">
        <v>91</v>
      </c>
      <c r="D15" s="51" t="s">
        <v>97</v>
      </c>
    </row>
    <row r="16" spans="1:8">
      <c r="B16" s="51" t="s">
        <v>98</v>
      </c>
      <c r="C16" s="51" t="s">
        <v>91</v>
      </c>
      <c r="D16" s="51" t="s">
        <v>97</v>
      </c>
    </row>
    <row r="17" spans="2:4">
      <c r="B17" s="51" t="s">
        <v>99</v>
      </c>
      <c r="C17" s="51" t="s">
        <v>100</v>
      </c>
      <c r="D17" s="51" t="s">
        <v>97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F20"/>
  <sheetViews>
    <sheetView tabSelected="1" zoomScaleNormal="100" workbookViewId="0">
      <selection activeCell="A4" sqref="A4"/>
    </sheetView>
  </sheetViews>
  <sheetFormatPr baseColWidth="10" defaultRowHeight="15"/>
  <cols>
    <col min="1" max="1" width="11.42578125" style="1"/>
    <col min="2" max="2" width="34.5703125" style="1" customWidth="1"/>
    <col min="3" max="16384" width="11.42578125" style="1"/>
  </cols>
  <sheetData>
    <row r="1" spans="1:6" s="3" customFormat="1" ht="15.75">
      <c r="A1" s="2" t="s">
        <v>76</v>
      </c>
    </row>
    <row r="2" spans="1:6" s="5" customFormat="1" ht="12.75">
      <c r="A2" s="4" t="s">
        <v>67</v>
      </c>
    </row>
    <row r="3" spans="1:6" s="6" customFormat="1" ht="12.75">
      <c r="A3" s="4" t="s">
        <v>75</v>
      </c>
    </row>
    <row r="4" spans="1:6" s="6" customFormat="1" ht="12.75"/>
    <row r="5" spans="1:6" s="6" customFormat="1" ht="12.75">
      <c r="A5" s="4"/>
    </row>
    <row r="6" spans="1:6" s="8" customFormat="1" ht="12.75">
      <c r="A6" s="8" t="s">
        <v>55</v>
      </c>
      <c r="B6" s="9" t="s">
        <v>61</v>
      </c>
      <c r="C6" s="9" t="s">
        <v>64</v>
      </c>
      <c r="D6" s="9">
        <v>2011</v>
      </c>
      <c r="E6" s="29">
        <v>2012</v>
      </c>
      <c r="F6" s="29">
        <v>2013</v>
      </c>
    </row>
    <row r="7" spans="1:6" s="11" customFormat="1" ht="12.75">
      <c r="A7" s="23">
        <v>1</v>
      </c>
      <c r="B7" s="12" t="s">
        <v>2</v>
      </c>
      <c r="C7" s="12" t="s">
        <v>56</v>
      </c>
      <c r="D7" s="34">
        <f>'Bildungsstatistik KtZG'!C62</f>
        <v>8351</v>
      </c>
      <c r="E7" s="34">
        <f>'Bildungsstatistik KtZG'!C63</f>
        <v>8196</v>
      </c>
      <c r="F7" s="34">
        <f>'Bildungsstatistik KtZG'!C64</f>
        <v>8445</v>
      </c>
    </row>
    <row r="8" spans="1:6" s="11" customFormat="1" ht="12.75">
      <c r="A8" s="11">
        <v>2</v>
      </c>
      <c r="B8" s="12"/>
      <c r="C8" s="12" t="s">
        <v>57</v>
      </c>
      <c r="D8" s="34">
        <f>'Bildungsstatistik KtZG'!E62</f>
        <v>2626</v>
      </c>
      <c r="E8" s="34">
        <f>'Bildungsstatistik KtZG'!E63</f>
        <v>2736</v>
      </c>
      <c r="F8" s="34">
        <f>'Bildungsstatistik KtZG'!E64</f>
        <v>2526</v>
      </c>
    </row>
    <row r="9" spans="1:6" s="11" customFormat="1" ht="12.75">
      <c r="A9" s="23">
        <v>3</v>
      </c>
      <c r="B9" s="12"/>
      <c r="C9" s="12" t="s">
        <v>3</v>
      </c>
      <c r="D9" s="34">
        <f>'Bildungsstatistik KtZG'!B62</f>
        <v>10977</v>
      </c>
      <c r="E9" s="34">
        <f>'Bildungsstatistik KtZG'!B63</f>
        <v>10932</v>
      </c>
      <c r="F9" s="34">
        <f>'Bildungsstatistik KtZG'!B64</f>
        <v>10971</v>
      </c>
    </row>
    <row r="10" spans="1:6" s="11" customFormat="1" ht="12.75">
      <c r="A10" s="23">
        <v>4</v>
      </c>
      <c r="B10" s="12" t="s">
        <v>62</v>
      </c>
      <c r="C10" s="12" t="s">
        <v>56</v>
      </c>
      <c r="D10" s="34">
        <f>'Bildungsstatistik KtZG'!C70</f>
        <v>260</v>
      </c>
      <c r="E10" s="34">
        <f>'Bildungsstatistik KtZG'!C71</f>
        <v>254</v>
      </c>
      <c r="F10" s="34">
        <f>'Bildungsstatistik KtZG'!C72</f>
        <v>242</v>
      </c>
    </row>
    <row r="11" spans="1:6" s="11" customFormat="1" ht="12.75">
      <c r="A11" s="11">
        <v>5</v>
      </c>
      <c r="B11" s="12"/>
      <c r="C11" s="12" t="s">
        <v>57</v>
      </c>
      <c r="D11" s="34">
        <f>'Bildungsstatistik KtZG'!E70</f>
        <v>749</v>
      </c>
      <c r="E11" s="34">
        <f>'Bildungsstatistik KtZG'!E71</f>
        <v>869</v>
      </c>
      <c r="F11" s="34">
        <f>'Bildungsstatistik KtZG'!E72</f>
        <v>890</v>
      </c>
    </row>
    <row r="12" spans="1:6" s="7" customFormat="1" ht="12.75">
      <c r="A12" s="23">
        <v>6</v>
      </c>
      <c r="B12" s="12"/>
      <c r="C12" s="12" t="s">
        <v>3</v>
      </c>
      <c r="D12" s="34">
        <f>'Bildungsstatistik KtZG'!B70</f>
        <v>1009</v>
      </c>
      <c r="E12" s="34">
        <f>'Bildungsstatistik KtZG'!B71</f>
        <v>1123</v>
      </c>
      <c r="F12" s="34">
        <f>'Bildungsstatistik KtZG'!B72</f>
        <v>1132</v>
      </c>
    </row>
    <row r="13" spans="1:6" s="7" customFormat="1" ht="12.75">
      <c r="A13" s="7">
        <v>7</v>
      </c>
      <c r="B13" s="12" t="s">
        <v>63</v>
      </c>
      <c r="C13" s="12" t="s">
        <v>56</v>
      </c>
      <c r="D13" s="35">
        <f>'Bildungsstatistik KtZG'!C78</f>
        <v>139</v>
      </c>
      <c r="E13" s="35">
        <f>'Bildungsstatistik KtZG'!C79</f>
        <v>140</v>
      </c>
      <c r="F13" s="35">
        <f>'Bildungsstatistik KtZG'!C80</f>
        <v>142</v>
      </c>
    </row>
    <row r="14" spans="1:6" s="7" customFormat="1" ht="12.75">
      <c r="A14" s="7">
        <v>8</v>
      </c>
      <c r="B14" s="28"/>
      <c r="C14" s="12" t="s">
        <v>57</v>
      </c>
      <c r="D14" s="35">
        <f>'Bildungsstatistik KtZG'!E78</f>
        <v>84</v>
      </c>
      <c r="E14" s="35">
        <f>'Bildungsstatistik KtZG'!E79</f>
        <v>86</v>
      </c>
      <c r="F14" s="35">
        <f>'Bildungsstatistik KtZG'!E80</f>
        <v>85</v>
      </c>
    </row>
    <row r="15" spans="1:6" s="7" customFormat="1" ht="12.75">
      <c r="A15" s="23">
        <v>9</v>
      </c>
      <c r="B15" s="28"/>
      <c r="C15" s="12" t="s">
        <v>3</v>
      </c>
      <c r="D15" s="35">
        <f>'Bildungsstatistik KtZG'!B78</f>
        <v>223</v>
      </c>
      <c r="E15" s="35">
        <f>'Bildungsstatistik KtZG'!B79</f>
        <v>226</v>
      </c>
      <c r="F15" s="35">
        <f>'Bildungsstatistik KtZG'!B80</f>
        <v>227</v>
      </c>
    </row>
    <row r="16" spans="1:6" s="7" customFormat="1" ht="13.5">
      <c r="B16" s="20" t="s">
        <v>59</v>
      </c>
      <c r="C16" s="19"/>
      <c r="D16" s="19"/>
      <c r="E16" s="30"/>
      <c r="F16" s="31"/>
    </row>
    <row r="17" spans="2:6" s="7" customFormat="1" ht="13.5">
      <c r="B17" s="20" t="s">
        <v>60</v>
      </c>
      <c r="C17" s="21"/>
      <c r="D17" s="21"/>
      <c r="E17" s="32"/>
      <c r="F17" s="33"/>
    </row>
    <row r="18" spans="2:6" s="7" customFormat="1" ht="13.5">
      <c r="B18" s="13" t="s">
        <v>58</v>
      </c>
      <c r="C18" s="14"/>
      <c r="D18" s="14"/>
      <c r="E18" s="17"/>
      <c r="F18" s="18"/>
    </row>
    <row r="19" spans="2:6" s="7" customFormat="1" ht="12.75"/>
    <row r="20" spans="2:6" s="7" customFormat="1" ht="12.75"/>
  </sheetData>
  <autoFilter ref="A6:F6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D15"/>
  <sheetViews>
    <sheetView zoomScaleNormal="100" workbookViewId="0">
      <selection activeCell="A4" sqref="A4"/>
    </sheetView>
  </sheetViews>
  <sheetFormatPr baseColWidth="10" defaultRowHeight="12.75"/>
  <cols>
    <col min="1" max="1" width="11.42578125" style="7"/>
    <col min="2" max="2" width="18.28515625" style="7" customWidth="1"/>
    <col min="3" max="16384" width="11.42578125" style="7"/>
  </cols>
  <sheetData>
    <row r="1" spans="1:30" s="3" customFormat="1" ht="15.75">
      <c r="A1" s="2" t="s">
        <v>76</v>
      </c>
    </row>
    <row r="2" spans="1:30" s="5" customFormat="1">
      <c r="A2" s="4" t="s">
        <v>67</v>
      </c>
    </row>
    <row r="3" spans="1:30" s="6" customFormat="1">
      <c r="A3" s="4" t="s">
        <v>75</v>
      </c>
    </row>
    <row r="4" spans="1:30" s="6" customFormat="1"/>
    <row r="5" spans="1:30" s="10" customFormat="1">
      <c r="A5" s="25"/>
      <c r="B5" s="23"/>
      <c r="C5" s="23"/>
      <c r="D5" s="23"/>
      <c r="E5" s="23"/>
    </row>
    <row r="6" spans="1:30" s="8" customFormat="1">
      <c r="A6" s="22" t="s">
        <v>55</v>
      </c>
      <c r="B6" s="15"/>
      <c r="C6" s="15"/>
      <c r="D6" s="15">
        <v>2011</v>
      </c>
      <c r="E6" s="15">
        <v>2012</v>
      </c>
      <c r="F6" s="15">
        <v>2013</v>
      </c>
      <c r="H6" s="15"/>
      <c r="I6" s="15" t="s">
        <v>61</v>
      </c>
      <c r="J6" s="15" t="s">
        <v>64</v>
      </c>
      <c r="K6" s="15">
        <v>2011</v>
      </c>
      <c r="L6" s="15">
        <v>2012</v>
      </c>
      <c r="M6" s="15">
        <v>2013</v>
      </c>
      <c r="N6" s="15"/>
      <c r="O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30" s="11" customFormat="1">
      <c r="A7" s="23">
        <v>1</v>
      </c>
      <c r="B7" s="24" t="s">
        <v>2</v>
      </c>
      <c r="C7" s="24" t="s">
        <v>56</v>
      </c>
      <c r="D7" s="36">
        <f>'Bildungsstatistik KtZG'!C62</f>
        <v>8351</v>
      </c>
      <c r="E7" s="36">
        <f>'Bildungsstatistik KtZG'!C63</f>
        <v>8196</v>
      </c>
      <c r="F7" s="36">
        <f>'Bildungsstatistik KtZG'!C64</f>
        <v>8445</v>
      </c>
      <c r="H7" s="24"/>
      <c r="I7" s="24" t="s">
        <v>2</v>
      </c>
      <c r="J7" s="24" t="s">
        <v>56</v>
      </c>
      <c r="K7" s="26">
        <f>D7/D9</f>
        <v>0.76077252436913545</v>
      </c>
      <c r="L7" s="26">
        <f>E7/E9</f>
        <v>0.74972557628979142</v>
      </c>
      <c r="M7" s="26">
        <f>F7/F9</f>
        <v>0.76975663111840309</v>
      </c>
      <c r="N7" s="24"/>
      <c r="Q7" s="24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7"/>
    </row>
    <row r="8" spans="1:30" s="11" customFormat="1">
      <c r="A8" s="11">
        <v>2</v>
      </c>
      <c r="C8" s="24" t="s">
        <v>57</v>
      </c>
      <c r="D8" s="36">
        <f>'Bildungsstatistik KtZG'!E62</f>
        <v>2626</v>
      </c>
      <c r="E8" s="36">
        <f>'Bildungsstatistik KtZG'!E63</f>
        <v>2736</v>
      </c>
      <c r="F8" s="36">
        <f>'Bildungsstatistik KtZG'!E64</f>
        <v>2526</v>
      </c>
      <c r="H8" s="24"/>
      <c r="J8" s="24" t="s">
        <v>57</v>
      </c>
      <c r="K8" s="26">
        <f>D8/D9</f>
        <v>0.23922747563086452</v>
      </c>
      <c r="L8" s="26">
        <f>E8/E9</f>
        <v>0.25027442371020858</v>
      </c>
      <c r="M8" s="26">
        <f>F8/F9</f>
        <v>0.23024336888159694</v>
      </c>
      <c r="N8" s="24"/>
      <c r="Q8" s="24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7"/>
    </row>
    <row r="9" spans="1:30" s="11" customFormat="1" hidden="1">
      <c r="A9" s="23">
        <v>3</v>
      </c>
      <c r="C9" s="24" t="s">
        <v>3</v>
      </c>
      <c r="D9" s="24">
        <f>'Bildungsstatistik KtZG'!B62</f>
        <v>10977</v>
      </c>
      <c r="E9" s="24">
        <f>'Bildungsstatistik KtZG'!B63</f>
        <v>10932</v>
      </c>
      <c r="F9" s="24">
        <f>'Bildungsstatistik KtZG'!B64</f>
        <v>10971</v>
      </c>
      <c r="H9" s="24"/>
      <c r="J9" s="24" t="s">
        <v>3</v>
      </c>
      <c r="K9" s="26">
        <f>D9/D9</f>
        <v>1</v>
      </c>
      <c r="L9" s="26">
        <f t="shared" ref="L9:M9" si="0">E9/E9</f>
        <v>1</v>
      </c>
      <c r="M9" s="26">
        <f t="shared" si="0"/>
        <v>1</v>
      </c>
      <c r="N9" s="24"/>
      <c r="Q9" s="24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7"/>
    </row>
    <row r="10" spans="1:30" s="11" customFormat="1">
      <c r="A10" s="23">
        <v>4</v>
      </c>
      <c r="B10" s="24" t="s">
        <v>65</v>
      </c>
      <c r="C10" s="24" t="s">
        <v>56</v>
      </c>
      <c r="D10" s="36">
        <f>'Bildungsstatistik KtZG'!C70</f>
        <v>260</v>
      </c>
      <c r="E10" s="36">
        <f>'Bildungsstatistik KtZG'!C71</f>
        <v>254</v>
      </c>
      <c r="F10" s="36">
        <f>'Bildungsstatistik KtZG'!C72</f>
        <v>242</v>
      </c>
      <c r="H10" s="24"/>
      <c r="I10" s="24" t="s">
        <v>65</v>
      </c>
      <c r="J10" s="24" t="s">
        <v>56</v>
      </c>
      <c r="K10" s="26">
        <f>D10/D12</f>
        <v>0.25768087215064422</v>
      </c>
      <c r="L10" s="26">
        <f>E10/E12</f>
        <v>0.22617987533392697</v>
      </c>
      <c r="M10" s="26">
        <f>F10/F12</f>
        <v>0.21378091872791519</v>
      </c>
      <c r="N10" s="24"/>
      <c r="Q10" s="24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1:30" s="11" customFormat="1">
      <c r="A11" s="11">
        <v>5</v>
      </c>
      <c r="C11" s="24" t="s">
        <v>57</v>
      </c>
      <c r="D11" s="36">
        <f>'Bildungsstatistik KtZG'!E70</f>
        <v>749</v>
      </c>
      <c r="E11" s="16">
        <f>'Bildungsstatistik KtZG'!E71</f>
        <v>869</v>
      </c>
      <c r="F11" s="16">
        <f>'Bildungsstatistik KtZG'!E72</f>
        <v>890</v>
      </c>
      <c r="J11" s="24" t="s">
        <v>57</v>
      </c>
      <c r="K11" s="26">
        <f>D11/D12</f>
        <v>0.74231912784935583</v>
      </c>
      <c r="L11" s="26">
        <f>E11/E12</f>
        <v>0.77382012466607297</v>
      </c>
      <c r="M11" s="26">
        <f>F11/F12</f>
        <v>0.78621908127208484</v>
      </c>
    </row>
    <row r="12" spans="1:30" s="11" customFormat="1" hidden="1">
      <c r="A12" s="23">
        <v>6</v>
      </c>
      <c r="C12" s="24" t="s">
        <v>3</v>
      </c>
      <c r="D12" s="24">
        <f>'Bildungsstatistik KtZG'!B70</f>
        <v>1009</v>
      </c>
      <c r="E12" s="24">
        <f>'Bildungsstatistik KtZG'!B71</f>
        <v>1123</v>
      </c>
      <c r="F12" s="24">
        <f>'Bildungsstatistik KtZG'!B72</f>
        <v>1132</v>
      </c>
      <c r="H12" s="24"/>
      <c r="J12" s="24" t="s">
        <v>3</v>
      </c>
      <c r="K12" s="26">
        <f>D12/D12</f>
        <v>1</v>
      </c>
      <c r="L12" s="26">
        <f t="shared" ref="L12:M12" si="1">E12/E12</f>
        <v>1</v>
      </c>
      <c r="M12" s="26">
        <f t="shared" si="1"/>
        <v>1</v>
      </c>
      <c r="N12" s="24"/>
      <c r="Q12" s="24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7"/>
    </row>
    <row r="13" spans="1:30">
      <c r="A13" s="7">
        <v>7</v>
      </c>
      <c r="B13" s="24" t="s">
        <v>66</v>
      </c>
      <c r="C13" s="24" t="s">
        <v>56</v>
      </c>
      <c r="D13" s="37">
        <f>'Bildungsstatistik KtZG'!C78</f>
        <v>139</v>
      </c>
      <c r="E13" s="37">
        <f>'Bildungsstatistik KtZG'!C79</f>
        <v>140</v>
      </c>
      <c r="F13" s="37">
        <f>'Bildungsstatistik KtZG'!C80</f>
        <v>142</v>
      </c>
      <c r="I13" s="24" t="s">
        <v>66</v>
      </c>
      <c r="J13" s="24" t="s">
        <v>56</v>
      </c>
      <c r="K13" s="26">
        <f>D13/D15</f>
        <v>0.62331838565022424</v>
      </c>
      <c r="L13" s="26">
        <f>E13/E15</f>
        <v>0.61946902654867253</v>
      </c>
      <c r="M13" s="26">
        <f>F13/F15</f>
        <v>0.62555066079295152</v>
      </c>
    </row>
    <row r="14" spans="1:30">
      <c r="A14" s="7">
        <v>8</v>
      </c>
      <c r="C14" s="24" t="s">
        <v>57</v>
      </c>
      <c r="D14" s="37">
        <f>'Bildungsstatistik KtZG'!E78</f>
        <v>84</v>
      </c>
      <c r="E14" s="37">
        <f>'Bildungsstatistik KtZG'!E79</f>
        <v>86</v>
      </c>
      <c r="F14" s="37">
        <f>'Bildungsstatistik KtZG'!E80</f>
        <v>85</v>
      </c>
      <c r="J14" s="24" t="s">
        <v>57</v>
      </c>
      <c r="K14" s="26">
        <f>D14/D15</f>
        <v>0.37668161434977576</v>
      </c>
      <c r="L14" s="26">
        <f>E14/E15</f>
        <v>0.38053097345132741</v>
      </c>
      <c r="M14" s="26">
        <f>F14/F15</f>
        <v>0.37444933920704848</v>
      </c>
    </row>
    <row r="15" spans="1:30" hidden="1">
      <c r="A15" s="23">
        <v>9</v>
      </c>
      <c r="C15" s="24" t="s">
        <v>3</v>
      </c>
      <c r="D15" s="7">
        <f>'Bildungsstatistik KtZG'!B78</f>
        <v>223</v>
      </c>
      <c r="E15" s="7">
        <f>'Bildungsstatistik KtZG'!B79</f>
        <v>226</v>
      </c>
      <c r="F15" s="7">
        <f>'Bildungsstatistik KtZG'!B80</f>
        <v>227</v>
      </c>
      <c r="J15" s="24" t="s">
        <v>3</v>
      </c>
      <c r="K15" s="26">
        <f>D15/D15</f>
        <v>1</v>
      </c>
      <c r="L15" s="26">
        <f t="shared" ref="L15:M15" si="2">E15/E15</f>
        <v>1</v>
      </c>
      <c r="M15" s="26">
        <f t="shared" si="2"/>
        <v>1</v>
      </c>
    </row>
  </sheetData>
  <autoFilter ref="A6:M15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5"/>
  <sheetViews>
    <sheetView workbookViewId="0">
      <selection activeCell="A118" sqref="A118:XFD1048576"/>
    </sheetView>
  </sheetViews>
  <sheetFormatPr baseColWidth="10" defaultRowHeight="12.75"/>
  <cols>
    <col min="1" max="1" width="11.42578125" style="6" customWidth="1"/>
    <col min="2" max="16384" width="11.42578125" style="6"/>
  </cols>
  <sheetData>
    <row r="1" spans="1:4">
      <c r="A1" s="6">
        <v>3.6</v>
      </c>
    </row>
    <row r="2" spans="1:4">
      <c r="A2" s="38" t="s">
        <v>0</v>
      </c>
    </row>
    <row r="3" spans="1:4">
      <c r="A3" s="38" t="s">
        <v>54</v>
      </c>
    </row>
    <row r="4" spans="1:4">
      <c r="A4" s="6" t="s">
        <v>53</v>
      </c>
    </row>
    <row r="6" spans="1:4">
      <c r="A6" s="6" t="s">
        <v>2</v>
      </c>
      <c r="B6" s="6">
        <v>10971</v>
      </c>
      <c r="C6" s="39">
        <v>0.89</v>
      </c>
    </row>
    <row r="7" spans="1:4" ht="15">
      <c r="A7" s="6" t="s">
        <v>68</v>
      </c>
      <c r="B7" s="6">
        <v>1132</v>
      </c>
      <c r="C7" s="39">
        <v>9.1999999999999998E-2</v>
      </c>
    </row>
    <row r="8" spans="1:4" ht="15">
      <c r="A8" s="6" t="s">
        <v>69</v>
      </c>
      <c r="B8" s="6">
        <v>227</v>
      </c>
      <c r="C8" s="39">
        <v>1.7999999999999999E-2</v>
      </c>
    </row>
    <row r="9" spans="1:4">
      <c r="D9" s="39"/>
    </row>
    <row r="11" spans="1:4">
      <c r="A11" s="6">
        <v>3.7</v>
      </c>
    </row>
    <row r="12" spans="1:4">
      <c r="A12" s="38" t="s">
        <v>0</v>
      </c>
    </row>
    <row r="13" spans="1:4">
      <c r="A13" s="38" t="s">
        <v>5</v>
      </c>
    </row>
    <row r="14" spans="1:4">
      <c r="A14" s="6" t="s">
        <v>1</v>
      </c>
    </row>
    <row r="16" spans="1:4">
      <c r="A16" s="38" t="s">
        <v>2</v>
      </c>
    </row>
    <row r="18" spans="1:12">
      <c r="A18" s="40" t="s">
        <v>3</v>
      </c>
      <c r="B18" s="40" t="s">
        <v>10</v>
      </c>
      <c r="C18" s="40" t="s">
        <v>15</v>
      </c>
      <c r="D18" s="40" t="s">
        <v>16</v>
      </c>
      <c r="E18" s="40" t="s">
        <v>17</v>
      </c>
      <c r="F18" s="40" t="s">
        <v>18</v>
      </c>
      <c r="G18" s="40" t="s">
        <v>19</v>
      </c>
      <c r="H18" s="40" t="s">
        <v>20</v>
      </c>
      <c r="I18" s="40" t="s">
        <v>21</v>
      </c>
      <c r="J18" s="40" t="s">
        <v>22</v>
      </c>
      <c r="K18" s="40" t="s">
        <v>23</v>
      </c>
      <c r="L18" s="41" t="s">
        <v>4</v>
      </c>
    </row>
    <row r="19" spans="1:12">
      <c r="A19" s="6">
        <v>10971</v>
      </c>
      <c r="B19" s="6">
        <v>8445</v>
      </c>
      <c r="C19" s="6">
        <v>413</v>
      </c>
      <c r="D19" s="6">
        <v>287</v>
      </c>
      <c r="E19" s="6">
        <v>191</v>
      </c>
      <c r="F19" s="6">
        <v>170</v>
      </c>
      <c r="G19" s="6">
        <v>142</v>
      </c>
      <c r="H19" s="6">
        <v>127</v>
      </c>
      <c r="I19" s="6">
        <v>112</v>
      </c>
      <c r="J19" s="6">
        <v>89</v>
      </c>
      <c r="K19" s="6">
        <v>89</v>
      </c>
      <c r="L19" s="6">
        <v>906</v>
      </c>
    </row>
    <row r="21" spans="1:12" ht="15">
      <c r="A21" s="38" t="s">
        <v>70</v>
      </c>
    </row>
    <row r="23" spans="1:12">
      <c r="A23" s="40" t="s">
        <v>3</v>
      </c>
      <c r="B23" s="40" t="s">
        <v>10</v>
      </c>
      <c r="C23" s="40" t="s">
        <v>39</v>
      </c>
      <c r="D23" s="40" t="s">
        <v>40</v>
      </c>
      <c r="E23" s="40" t="s">
        <v>15</v>
      </c>
      <c r="F23" s="40" t="s">
        <v>41</v>
      </c>
      <c r="G23" s="40" t="s">
        <v>42</v>
      </c>
      <c r="H23" s="40" t="s">
        <v>43</v>
      </c>
      <c r="I23" s="40" t="s">
        <v>44</v>
      </c>
      <c r="J23" s="40" t="s">
        <v>45</v>
      </c>
      <c r="K23" s="40" t="s">
        <v>46</v>
      </c>
      <c r="L23" s="40" t="s">
        <v>4</v>
      </c>
    </row>
    <row r="24" spans="1:12">
      <c r="A24" s="6">
        <v>1132</v>
      </c>
      <c r="B24" s="6">
        <v>242</v>
      </c>
      <c r="C24" s="6">
        <v>174</v>
      </c>
      <c r="D24" s="6">
        <v>128</v>
      </c>
      <c r="E24" s="6">
        <v>78</v>
      </c>
      <c r="F24" s="6">
        <v>64</v>
      </c>
      <c r="G24" s="6">
        <v>59</v>
      </c>
      <c r="H24" s="6">
        <v>46</v>
      </c>
      <c r="I24" s="6">
        <v>37</v>
      </c>
      <c r="J24" s="6">
        <v>35</v>
      </c>
      <c r="K24" s="6">
        <v>24</v>
      </c>
      <c r="L24" s="6">
        <v>245</v>
      </c>
    </row>
    <row r="26" spans="1:12" ht="15">
      <c r="A26" s="38" t="s">
        <v>71</v>
      </c>
    </row>
    <row r="28" spans="1:12">
      <c r="A28" s="40" t="s">
        <v>3</v>
      </c>
      <c r="B28" s="40" t="s">
        <v>10</v>
      </c>
      <c r="C28" s="40" t="s">
        <v>16</v>
      </c>
      <c r="D28" s="40" t="s">
        <v>15</v>
      </c>
      <c r="E28" s="40" t="s">
        <v>17</v>
      </c>
      <c r="F28" s="40" t="s">
        <v>34</v>
      </c>
      <c r="G28" s="40" t="s">
        <v>35</v>
      </c>
      <c r="H28" s="40" t="s">
        <v>36</v>
      </c>
      <c r="I28" s="40" t="s">
        <v>21</v>
      </c>
      <c r="J28" s="40" t="s">
        <v>37</v>
      </c>
      <c r="K28" s="40" t="s">
        <v>38</v>
      </c>
      <c r="L28" s="40" t="s">
        <v>4</v>
      </c>
    </row>
    <row r="29" spans="1:12">
      <c r="A29" s="6">
        <v>227</v>
      </c>
      <c r="B29" s="6">
        <v>142</v>
      </c>
      <c r="C29" s="6">
        <v>17</v>
      </c>
      <c r="D29" s="6">
        <v>12</v>
      </c>
      <c r="E29" s="6">
        <v>11</v>
      </c>
      <c r="F29" s="6">
        <v>6</v>
      </c>
      <c r="G29" s="6">
        <v>5</v>
      </c>
      <c r="H29" s="6">
        <v>4</v>
      </c>
      <c r="I29" s="6">
        <v>4</v>
      </c>
      <c r="J29" s="6">
        <v>3</v>
      </c>
      <c r="K29" s="6">
        <v>3</v>
      </c>
      <c r="L29" s="6">
        <v>20</v>
      </c>
    </row>
    <row r="32" spans="1:12">
      <c r="A32" s="6">
        <v>3.8</v>
      </c>
    </row>
    <row r="33" spans="1:24">
      <c r="A33" s="38" t="s">
        <v>0</v>
      </c>
    </row>
    <row r="34" spans="1:24">
      <c r="A34" s="38" t="s">
        <v>6</v>
      </c>
    </row>
    <row r="35" spans="1:24">
      <c r="A35" s="6" t="s">
        <v>1</v>
      </c>
    </row>
    <row r="36" spans="1:24">
      <c r="Q36" s="42"/>
      <c r="R36" s="42"/>
      <c r="S36" s="42"/>
      <c r="T36" s="42"/>
      <c r="U36" s="42"/>
      <c r="V36" s="42"/>
      <c r="W36" s="42"/>
      <c r="X36" s="42"/>
    </row>
    <row r="37" spans="1:24" ht="12.75" customHeight="1">
      <c r="A37" s="38" t="s">
        <v>2</v>
      </c>
      <c r="Q37" s="43"/>
      <c r="R37" s="43"/>
      <c r="S37" s="43"/>
      <c r="T37" s="43"/>
      <c r="U37" s="43"/>
      <c r="V37" s="43"/>
      <c r="W37" s="43"/>
      <c r="X37" s="43"/>
    </row>
    <row r="38" spans="1:24">
      <c r="Q38" s="43"/>
      <c r="R38" s="43"/>
      <c r="S38" s="43"/>
      <c r="T38" s="43"/>
      <c r="U38" s="43"/>
      <c r="V38" s="43"/>
      <c r="W38" s="43"/>
      <c r="X38" s="43"/>
    </row>
    <row r="39" spans="1:24">
      <c r="A39" s="40" t="s">
        <v>3</v>
      </c>
      <c r="B39" s="40" t="s">
        <v>14</v>
      </c>
      <c r="C39" s="40" t="s">
        <v>24</v>
      </c>
      <c r="D39" s="40" t="s">
        <v>25</v>
      </c>
      <c r="E39" s="40" t="s">
        <v>26</v>
      </c>
      <c r="F39" s="40" t="s">
        <v>27</v>
      </c>
      <c r="G39" s="40" t="s">
        <v>28</v>
      </c>
      <c r="H39" s="40" t="s">
        <v>51</v>
      </c>
      <c r="I39" s="40" t="s">
        <v>29</v>
      </c>
      <c r="J39" s="40" t="s">
        <v>30</v>
      </c>
      <c r="K39" s="40" t="s">
        <v>50</v>
      </c>
      <c r="L39" s="40" t="s">
        <v>4</v>
      </c>
    </row>
    <row r="40" spans="1:24">
      <c r="A40" s="6">
        <v>10971</v>
      </c>
      <c r="B40" s="6">
        <v>7590</v>
      </c>
      <c r="C40" s="6">
        <v>686</v>
      </c>
      <c r="D40" s="6">
        <v>419</v>
      </c>
      <c r="E40" s="6">
        <v>342</v>
      </c>
      <c r="F40" s="6">
        <v>328</v>
      </c>
      <c r="G40" s="6">
        <v>244</v>
      </c>
      <c r="H40" s="6">
        <v>236</v>
      </c>
      <c r="I40" s="6">
        <v>233</v>
      </c>
      <c r="J40" s="6">
        <v>140</v>
      </c>
      <c r="K40" s="6">
        <v>85</v>
      </c>
      <c r="L40" s="6">
        <v>668</v>
      </c>
    </row>
    <row r="42" spans="1:24" ht="15">
      <c r="A42" s="38" t="s">
        <v>70</v>
      </c>
    </row>
    <row r="44" spans="1:24">
      <c r="A44" s="40" t="s">
        <v>3</v>
      </c>
      <c r="B44" s="40" t="s">
        <v>26</v>
      </c>
      <c r="C44" s="40" t="s">
        <v>52</v>
      </c>
      <c r="D44" s="40" t="s">
        <v>31</v>
      </c>
      <c r="E44" s="40" t="s">
        <v>47</v>
      </c>
      <c r="F44" s="40" t="s">
        <v>33</v>
      </c>
      <c r="G44" s="40" t="s">
        <v>30</v>
      </c>
      <c r="H44" s="40" t="s">
        <v>48</v>
      </c>
      <c r="I44" s="40" t="s">
        <v>49</v>
      </c>
      <c r="J44" s="40" t="s">
        <v>28</v>
      </c>
      <c r="K44" s="40" t="s">
        <v>50</v>
      </c>
      <c r="L44" s="40" t="s">
        <v>4</v>
      </c>
    </row>
    <row r="45" spans="1:24">
      <c r="A45" s="6">
        <v>1132</v>
      </c>
      <c r="B45" s="6">
        <v>403</v>
      </c>
      <c r="C45" s="6">
        <v>302</v>
      </c>
      <c r="D45" s="6">
        <v>65</v>
      </c>
      <c r="E45" s="6">
        <v>55</v>
      </c>
      <c r="F45" s="6">
        <v>53</v>
      </c>
      <c r="G45" s="6">
        <v>42</v>
      </c>
      <c r="H45" s="6">
        <v>38</v>
      </c>
      <c r="I45" s="6">
        <v>32</v>
      </c>
      <c r="J45" s="6">
        <v>15</v>
      </c>
      <c r="K45" s="6">
        <v>15</v>
      </c>
      <c r="L45" s="6">
        <v>112</v>
      </c>
    </row>
    <row r="47" spans="1:24" ht="15">
      <c r="A47" s="38" t="s">
        <v>71</v>
      </c>
    </row>
    <row r="49" spans="1:12">
      <c r="A49" s="40" t="s">
        <v>3</v>
      </c>
      <c r="B49" s="40" t="s">
        <v>14</v>
      </c>
      <c r="C49" s="40" t="s">
        <v>27</v>
      </c>
      <c r="D49" s="40" t="s">
        <v>28</v>
      </c>
      <c r="E49" s="40" t="s">
        <v>24</v>
      </c>
      <c r="F49" s="40" t="s">
        <v>25</v>
      </c>
      <c r="G49" s="40" t="s">
        <v>31</v>
      </c>
      <c r="H49" s="40" t="s">
        <v>29</v>
      </c>
      <c r="I49" s="40" t="s">
        <v>51</v>
      </c>
      <c r="J49" s="40" t="s">
        <v>32</v>
      </c>
      <c r="K49" s="40" t="s">
        <v>33</v>
      </c>
      <c r="L49" s="40" t="s">
        <v>4</v>
      </c>
    </row>
    <row r="50" spans="1:12">
      <c r="A50" s="6">
        <v>227</v>
      </c>
      <c r="B50" s="6">
        <v>139</v>
      </c>
      <c r="C50" s="6">
        <v>20</v>
      </c>
      <c r="D50" s="6">
        <v>15</v>
      </c>
      <c r="E50" s="6">
        <v>12</v>
      </c>
      <c r="F50" s="6">
        <v>11</v>
      </c>
      <c r="G50" s="6">
        <v>7</v>
      </c>
      <c r="H50" s="6">
        <v>6</v>
      </c>
      <c r="I50" s="6">
        <v>4</v>
      </c>
      <c r="J50" s="6">
        <v>3</v>
      </c>
      <c r="K50" s="6">
        <v>2</v>
      </c>
      <c r="L50" s="6">
        <v>8</v>
      </c>
    </row>
    <row r="53" spans="1:12">
      <c r="A53" s="6">
        <v>3.9</v>
      </c>
    </row>
    <row r="54" spans="1:12">
      <c r="A54" s="38" t="s">
        <v>7</v>
      </c>
    </row>
    <row r="55" spans="1:12">
      <c r="A55" s="38" t="s">
        <v>8</v>
      </c>
    </row>
    <row r="56" spans="1:12">
      <c r="A56" s="6" t="s">
        <v>1</v>
      </c>
    </row>
    <row r="58" spans="1:12">
      <c r="A58" s="38" t="s">
        <v>9</v>
      </c>
    </row>
    <row r="60" spans="1:12">
      <c r="A60" s="40"/>
      <c r="B60" s="40" t="s">
        <v>3</v>
      </c>
      <c r="C60" s="40" t="s">
        <v>10</v>
      </c>
      <c r="D60" s="40"/>
      <c r="E60" s="40" t="s">
        <v>11</v>
      </c>
      <c r="F60" s="40"/>
    </row>
    <row r="61" spans="1:12">
      <c r="A61" s="6">
        <v>2010</v>
      </c>
      <c r="B61" s="6">
        <v>10882</v>
      </c>
      <c r="C61" s="6">
        <v>8384</v>
      </c>
      <c r="D61" s="39">
        <f>100/B61*C61/100</f>
        <v>0.77044660907921325</v>
      </c>
      <c r="E61" s="6">
        <v>2498</v>
      </c>
      <c r="F61" s="39">
        <f>100/B61*E61/100</f>
        <v>0.22955339092078661</v>
      </c>
    </row>
    <row r="62" spans="1:12">
      <c r="A62" s="6">
        <v>2011</v>
      </c>
      <c r="B62" s="6">
        <v>10977</v>
      </c>
      <c r="C62" s="6">
        <v>8351</v>
      </c>
      <c r="D62" s="39">
        <f>100/B62*C62/100</f>
        <v>0.76077252436913556</v>
      </c>
      <c r="E62" s="6">
        <v>2626</v>
      </c>
      <c r="F62" s="39">
        <f>100/B62*E62/100</f>
        <v>0.23922747563086452</v>
      </c>
    </row>
    <row r="63" spans="1:12">
      <c r="A63" s="6">
        <v>2012</v>
      </c>
      <c r="B63" s="6">
        <v>10932</v>
      </c>
      <c r="C63" s="6">
        <v>8196</v>
      </c>
      <c r="D63" s="39">
        <f>100/B63*C63/100</f>
        <v>0.74972557628979142</v>
      </c>
      <c r="E63" s="6">
        <v>2736</v>
      </c>
      <c r="F63" s="39">
        <f>100/B63*E63/100</f>
        <v>0.25027442371020853</v>
      </c>
    </row>
    <row r="64" spans="1:12">
      <c r="A64" s="6">
        <v>2013</v>
      </c>
      <c r="B64" s="6">
        <v>10971</v>
      </c>
      <c r="C64" s="6">
        <v>8445</v>
      </c>
      <c r="D64" s="39">
        <f>100/B64*C64/100</f>
        <v>0.76975663111840309</v>
      </c>
      <c r="E64" s="6">
        <v>2526</v>
      </c>
      <c r="F64" s="39">
        <f>100/B64*E64/100</f>
        <v>0.23024336888159691</v>
      </c>
    </row>
    <row r="66" spans="1:6" ht="15">
      <c r="A66" s="38" t="s">
        <v>72</v>
      </c>
    </row>
    <row r="68" spans="1:6">
      <c r="A68" s="40"/>
      <c r="B68" s="40" t="s">
        <v>3</v>
      </c>
      <c r="C68" s="40" t="s">
        <v>10</v>
      </c>
      <c r="D68" s="40"/>
      <c r="E68" s="40" t="s">
        <v>11</v>
      </c>
      <c r="F68" s="40"/>
    </row>
    <row r="69" spans="1:6">
      <c r="A69" s="6">
        <v>2010</v>
      </c>
      <c r="B69" s="6">
        <v>856</v>
      </c>
      <c r="C69" s="6">
        <v>248</v>
      </c>
      <c r="D69" s="39">
        <f>100/B69*C69/100</f>
        <v>0.28971962616822433</v>
      </c>
      <c r="E69" s="6">
        <v>608</v>
      </c>
      <c r="F69" s="39">
        <f>100/B69*E69/100</f>
        <v>0.71028037383177578</v>
      </c>
    </row>
    <row r="70" spans="1:6">
      <c r="A70" s="6">
        <v>2011</v>
      </c>
      <c r="B70" s="6">
        <v>1009</v>
      </c>
      <c r="C70" s="6">
        <v>260</v>
      </c>
      <c r="D70" s="39">
        <f>100/B70*C70/100</f>
        <v>0.25768087215064417</v>
      </c>
      <c r="E70" s="6">
        <v>749</v>
      </c>
      <c r="F70" s="39">
        <f>100/B70*E70/100</f>
        <v>0.74231912784935572</v>
      </c>
    </row>
    <row r="71" spans="1:6">
      <c r="A71" s="6">
        <v>2012</v>
      </c>
      <c r="B71" s="6">
        <v>1123</v>
      </c>
      <c r="C71" s="6">
        <v>254</v>
      </c>
      <c r="D71" s="39">
        <f>100/B71*C71/100</f>
        <v>0.22617987533392697</v>
      </c>
      <c r="E71" s="6">
        <v>869</v>
      </c>
      <c r="F71" s="39">
        <f>100/B71*E71/100</f>
        <v>0.77382012466607297</v>
      </c>
    </row>
    <row r="72" spans="1:6">
      <c r="A72" s="6">
        <v>2013</v>
      </c>
      <c r="B72" s="6">
        <v>1132</v>
      </c>
      <c r="C72" s="6">
        <v>242</v>
      </c>
      <c r="D72" s="39">
        <f>100/B72*C72/100</f>
        <v>0.21378091872791519</v>
      </c>
      <c r="E72" s="6">
        <v>890</v>
      </c>
      <c r="F72" s="39">
        <f>100/B72*E72/100</f>
        <v>0.78621908127208484</v>
      </c>
    </row>
    <row r="74" spans="1:6" ht="15">
      <c r="A74" s="38" t="s">
        <v>71</v>
      </c>
    </row>
    <row r="76" spans="1:6">
      <c r="A76" s="40"/>
      <c r="B76" s="40" t="s">
        <v>3</v>
      </c>
      <c r="C76" s="40" t="s">
        <v>10</v>
      </c>
      <c r="D76" s="40"/>
      <c r="E76" s="40" t="s">
        <v>11</v>
      </c>
      <c r="F76" s="40"/>
    </row>
    <row r="77" spans="1:6">
      <c r="A77" s="6">
        <v>2010</v>
      </c>
      <c r="B77" s="6">
        <v>260</v>
      </c>
      <c r="C77" s="6">
        <v>176</v>
      </c>
      <c r="D77" s="39">
        <f>100/B77*C77/100</f>
        <v>0.67692307692307696</v>
      </c>
      <c r="E77" s="6">
        <v>84</v>
      </c>
      <c r="F77" s="39">
        <f>100/B77*E77/100</f>
        <v>0.32307692307692304</v>
      </c>
    </row>
    <row r="78" spans="1:6">
      <c r="A78" s="6">
        <v>2011</v>
      </c>
      <c r="B78" s="6">
        <v>223</v>
      </c>
      <c r="C78" s="6">
        <v>139</v>
      </c>
      <c r="D78" s="39">
        <f>100/B78*C78/100</f>
        <v>0.62331838565022424</v>
      </c>
      <c r="E78" s="6">
        <v>84</v>
      </c>
      <c r="F78" s="39">
        <f>100/B78*E78/100</f>
        <v>0.37668161434977576</v>
      </c>
    </row>
    <row r="79" spans="1:6">
      <c r="A79" s="6">
        <v>2012</v>
      </c>
      <c r="B79" s="6">
        <v>226</v>
      </c>
      <c r="C79" s="6">
        <v>140</v>
      </c>
      <c r="D79" s="39">
        <f>100/B79*C79/100</f>
        <v>0.61946902654867264</v>
      </c>
      <c r="E79" s="6">
        <v>86</v>
      </c>
      <c r="F79" s="39">
        <f>100/B79*E79/100</f>
        <v>0.38053097345132747</v>
      </c>
    </row>
    <row r="80" spans="1:6">
      <c r="A80" s="6">
        <v>2013</v>
      </c>
      <c r="B80" s="6">
        <v>227</v>
      </c>
      <c r="C80" s="6">
        <v>142</v>
      </c>
      <c r="D80" s="39">
        <f>100/B80*C80/100</f>
        <v>0.62555066079295152</v>
      </c>
      <c r="E80" s="6">
        <v>85</v>
      </c>
      <c r="F80" s="39">
        <f>100/B80*E80/100</f>
        <v>0.37444933920704843</v>
      </c>
    </row>
    <row r="83" spans="1:6">
      <c r="A83" s="44">
        <v>3.1</v>
      </c>
    </row>
    <row r="84" spans="1:6">
      <c r="A84" s="38" t="s">
        <v>7</v>
      </c>
    </row>
    <row r="85" spans="1:6">
      <c r="A85" s="38" t="s">
        <v>12</v>
      </c>
    </row>
    <row r="86" spans="1:6">
      <c r="A86" s="6" t="s">
        <v>1</v>
      </c>
    </row>
    <row r="88" spans="1:6">
      <c r="A88" s="38" t="s">
        <v>9</v>
      </c>
    </row>
    <row r="90" spans="1:6">
      <c r="A90" s="40"/>
      <c r="B90" s="40" t="s">
        <v>3</v>
      </c>
      <c r="C90" s="40" t="s">
        <v>14</v>
      </c>
      <c r="D90" s="40"/>
      <c r="E90" s="40" t="s">
        <v>4</v>
      </c>
      <c r="F90" s="40"/>
    </row>
    <row r="91" spans="1:6">
      <c r="A91" s="6">
        <v>2010</v>
      </c>
      <c r="B91" s="6">
        <v>10882</v>
      </c>
      <c r="C91" s="6">
        <v>8000</v>
      </c>
      <c r="D91" s="39">
        <f>100/B91*C91/100</f>
        <v>0.73515897812902042</v>
      </c>
      <c r="E91" s="6">
        <v>2882</v>
      </c>
      <c r="F91" s="39">
        <f>100/B91*E91/100</f>
        <v>0.26484102187097958</v>
      </c>
    </row>
    <row r="92" spans="1:6">
      <c r="A92" s="6">
        <v>2011</v>
      </c>
      <c r="B92" s="6">
        <v>10977</v>
      </c>
      <c r="C92" s="6">
        <v>7941</v>
      </c>
      <c r="D92" s="39">
        <f>100/B92*C92/100</f>
        <v>0.72342169991801042</v>
      </c>
      <c r="E92" s="6">
        <v>3036</v>
      </c>
      <c r="F92" s="39">
        <f>100/B92*E92/100</f>
        <v>0.27657830008198958</v>
      </c>
    </row>
    <row r="93" spans="1:6">
      <c r="A93" s="6">
        <v>2012</v>
      </c>
      <c r="B93" s="6">
        <v>10932</v>
      </c>
      <c r="C93" s="6">
        <v>7768</v>
      </c>
      <c r="D93" s="39">
        <f>100/B93*C93/100</f>
        <v>0.71057446030003657</v>
      </c>
      <c r="E93" s="6">
        <v>3164</v>
      </c>
      <c r="F93" s="39">
        <f>100/B93*E93/100</f>
        <v>0.28942553969996337</v>
      </c>
    </row>
    <row r="94" spans="1:6">
      <c r="A94" s="6">
        <v>2013</v>
      </c>
      <c r="B94" s="6">
        <v>10971</v>
      </c>
      <c r="C94" s="6">
        <v>7590</v>
      </c>
      <c r="D94" s="39">
        <f>100/B94*C94/100</f>
        <v>0.69182389937106914</v>
      </c>
      <c r="E94" s="6">
        <v>3381</v>
      </c>
      <c r="F94" s="39">
        <f>100/B94*E94/100</f>
        <v>0.3081761006289308</v>
      </c>
    </row>
    <row r="96" spans="1:6" ht="15">
      <c r="A96" s="38" t="s">
        <v>72</v>
      </c>
    </row>
    <row r="98" spans="1:6">
      <c r="A98" s="40"/>
      <c r="B98" s="40" t="s">
        <v>3</v>
      </c>
      <c r="C98" s="40" t="s">
        <v>14</v>
      </c>
      <c r="D98" s="40"/>
      <c r="E98" s="40" t="s">
        <v>4</v>
      </c>
      <c r="F98" s="40"/>
    </row>
    <row r="99" spans="1:6">
      <c r="A99" s="6">
        <v>2010</v>
      </c>
      <c r="B99" s="6">
        <v>856</v>
      </c>
      <c r="C99" s="6">
        <v>319</v>
      </c>
      <c r="D99" s="39">
        <f>100/B99*C99/100</f>
        <v>0.37266355140186919</v>
      </c>
      <c r="E99" s="6">
        <v>537</v>
      </c>
      <c r="F99" s="39">
        <f>100/B99*E99/100</f>
        <v>0.62733644859813087</v>
      </c>
    </row>
    <row r="100" spans="1:6">
      <c r="A100" s="6">
        <v>2011</v>
      </c>
      <c r="B100" s="6">
        <v>1009</v>
      </c>
      <c r="C100" s="6">
        <v>305</v>
      </c>
      <c r="D100" s="39">
        <f>100/B100*C100/100</f>
        <v>0.30227948463825571</v>
      </c>
      <c r="E100" s="6">
        <v>704</v>
      </c>
      <c r="F100" s="39">
        <f>100/B100*E100/100</f>
        <v>0.69772051536174429</v>
      </c>
    </row>
    <row r="101" spans="1:6">
      <c r="A101" s="6">
        <v>2012</v>
      </c>
      <c r="B101" s="6">
        <v>1123</v>
      </c>
      <c r="C101" s="6">
        <v>305</v>
      </c>
      <c r="D101" s="39">
        <f>100/B101*C101/100</f>
        <v>0.27159394479073906</v>
      </c>
      <c r="E101" s="6">
        <v>818</v>
      </c>
      <c r="F101" s="39">
        <f>100/B101*E101/100</f>
        <v>0.72840605520926094</v>
      </c>
    </row>
    <row r="102" spans="1:6">
      <c r="A102" s="6">
        <v>2013</v>
      </c>
      <c r="B102" s="6">
        <v>1132</v>
      </c>
      <c r="C102" s="6">
        <v>302</v>
      </c>
      <c r="D102" s="39">
        <f>100/B102*C102/100</f>
        <v>0.2667844522968198</v>
      </c>
      <c r="E102" s="6">
        <v>830</v>
      </c>
      <c r="F102" s="39">
        <f>100/B102*E102/100</f>
        <v>0.73321554770318031</v>
      </c>
    </row>
    <row r="104" spans="1:6" ht="15">
      <c r="A104" s="38" t="s">
        <v>71</v>
      </c>
    </row>
    <row r="106" spans="1:6">
      <c r="A106" s="40"/>
      <c r="B106" s="40" t="s">
        <v>3</v>
      </c>
      <c r="C106" s="40" t="s">
        <v>14</v>
      </c>
      <c r="D106" s="40"/>
      <c r="E106" s="40" t="s">
        <v>4</v>
      </c>
      <c r="F106" s="40"/>
    </row>
    <row r="107" spans="1:6">
      <c r="A107" s="6">
        <v>2010</v>
      </c>
      <c r="B107" s="6">
        <v>260</v>
      </c>
      <c r="C107" s="6">
        <v>165</v>
      </c>
      <c r="D107" s="39">
        <f>100/B107*C107/100</f>
        <v>0.63461538461538469</v>
      </c>
      <c r="E107" s="6">
        <v>95</v>
      </c>
      <c r="F107" s="39">
        <f>100/B107*E107/100</f>
        <v>0.36538461538461542</v>
      </c>
    </row>
    <row r="108" spans="1:6">
      <c r="A108" s="6">
        <v>2011</v>
      </c>
      <c r="B108" s="6">
        <v>223</v>
      </c>
      <c r="C108" s="6">
        <v>137</v>
      </c>
      <c r="D108" s="39">
        <f>100/B108*C108/100</f>
        <v>0.61434977578475336</v>
      </c>
      <c r="E108" s="6">
        <v>86</v>
      </c>
      <c r="F108" s="39">
        <f>100/B108*E108/100</f>
        <v>0.38565022421524664</v>
      </c>
    </row>
    <row r="109" spans="1:6">
      <c r="A109" s="6">
        <v>2012</v>
      </c>
      <c r="B109" s="6">
        <v>226</v>
      </c>
      <c r="C109" s="6">
        <v>139</v>
      </c>
      <c r="D109" s="39">
        <f>100/B109*C109/100</f>
        <v>0.61504424778761058</v>
      </c>
      <c r="E109" s="6">
        <v>87</v>
      </c>
      <c r="F109" s="39">
        <f>100/B109*E109/100</f>
        <v>0.38495575221238937</v>
      </c>
    </row>
    <row r="110" spans="1:6">
      <c r="A110" s="6">
        <v>2013</v>
      </c>
      <c r="B110" s="6">
        <v>227</v>
      </c>
      <c r="C110" s="6">
        <v>139</v>
      </c>
      <c r="D110" s="39">
        <f>100/B110*C110/100</f>
        <v>0.61233480176211452</v>
      </c>
      <c r="E110" s="6">
        <v>88</v>
      </c>
      <c r="F110" s="39">
        <f>100/B110*E110/100</f>
        <v>0.38766519823788542</v>
      </c>
    </row>
    <row r="112" spans="1:6" ht="15">
      <c r="A112" s="6" t="s">
        <v>73</v>
      </c>
    </row>
    <row r="113" spans="1:1" ht="15">
      <c r="A113" s="6" t="s">
        <v>74</v>
      </c>
    </row>
    <row r="115" spans="1:1">
      <c r="A115" s="6" t="s">
        <v>13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Inhalt</vt:lpstr>
      <vt:lpstr>3.8_T</vt:lpstr>
      <vt:lpstr>3.8_G</vt:lpstr>
      <vt:lpstr>Bildungsstatistik KtZG</vt:lpstr>
      <vt:lpstr>'Bildungsstatistik KtZG'!Druckbereich</vt:lpstr>
    </vt:vector>
  </TitlesOfParts>
  <Company>Kanton Zug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Illi</dc:creator>
  <cp:lastModifiedBy>Roman Page</cp:lastModifiedBy>
  <cp:lastPrinted>2014-11-07T06:55:38Z</cp:lastPrinted>
  <dcterms:created xsi:type="dcterms:W3CDTF">2014-11-07T06:35:03Z</dcterms:created>
  <dcterms:modified xsi:type="dcterms:W3CDTF">2015-04-15T16:01:04Z</dcterms:modified>
</cp:coreProperties>
</file>